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Upgrade to Full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Budget" sheetId="5" state="visible" r:id="rId5"/>
    <sheet xmlns:r="http://schemas.openxmlformats.org/officeDocument/2006/relationships" name="Guest List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dd d mmmm yyyy"/>
    <numFmt numFmtId="165" formatCode="$#,##0;[Red]-$#,##0"/>
    <numFmt numFmtId="166" formatCode="yyyy-mm-dd"/>
    <numFmt numFmtId="167" formatCode="d mmm yyyy"/>
  </numFmts>
  <fonts count="14">
    <font>
      <name val="Calibri"/>
      <family val="2"/>
      <color theme="1"/>
      <sz val="11"/>
      <scheme val="minor"/>
    </font>
    <font>
      <b val="1"/>
      <color rgb="001F3A5F"/>
      <sz val="18"/>
    </font>
    <font>
      <i val="1"/>
      <color rgb="00667085"/>
      <sz val="10"/>
    </font>
    <font>
      <b val="1"/>
      <color rgb="00B42318"/>
    </font>
    <font>
      <b val="1"/>
    </font>
    <font>
      <b val="1"/>
      <color rgb="00FFFFFF"/>
      <sz val="12"/>
    </font>
    <font>
      <b val="1"/>
      <color rgb="001F3A5F"/>
    </font>
    <font>
      <b val="1"/>
      <color rgb="00FFFFFF"/>
    </font>
    <font>
      <b val="1"/>
      <color rgb="00B5838D"/>
      <sz val="12"/>
    </font>
    <font>
      <b val="1"/>
      <color rgb="00FFFFFF"/>
      <sz val="10"/>
    </font>
    <font>
      <b val="1"/>
      <color rgb="001F3A5F"/>
      <sz val="12"/>
    </font>
    <font>
      <color rgb="00667085"/>
    </font>
    <font>
      <i val="1"/>
      <color rgb="00667085"/>
    </font>
    <font>
      <b val="1"/>
      <color rgb="00FFFFFF"/>
      <sz val="14"/>
    </font>
  </fonts>
  <fills count="9">
    <fill>
      <patternFill/>
    </fill>
    <fill>
      <patternFill patternType="gray125"/>
    </fill>
    <fill>
      <patternFill patternType="solid">
        <fgColor rgb="00FEE4E2"/>
      </patternFill>
    </fill>
    <fill>
      <patternFill patternType="solid">
        <fgColor rgb="00FFF4CC"/>
      </patternFill>
    </fill>
    <fill>
      <patternFill patternType="solid">
        <fgColor rgb="002A9D8F"/>
      </patternFill>
    </fill>
    <fill>
      <patternFill patternType="solid">
        <fgColor rgb="00E8F1F8"/>
      </patternFill>
    </fill>
    <fill>
      <patternFill patternType="solid">
        <fgColor rgb="001F3A5F"/>
      </patternFill>
    </fill>
    <fill>
      <patternFill patternType="solid">
        <fgColor rgb="00B5838D"/>
      </patternFill>
    </fill>
    <fill>
      <patternFill patternType="solid">
        <fgColor rgb="00F3F4F6"/>
      </patternFill>
    </fill>
  </fills>
  <borders count="5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0" fillId="3" borderId="1" pivotButton="0" quotePrefix="0" xfId="0"/>
    <xf numFmtId="0" fontId="0" fillId="5" borderId="1" pivotButton="0" quotePrefix="0" xfId="0"/>
    <xf numFmtId="0" fontId="3" fillId="2" borderId="1" pivotButton="0" quotePrefix="0" xfId="0"/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0" fontId="0" fillId="3" borderId="1" applyProtection="1" pivotButton="0" quotePrefix="0" xfId="0">
      <protection locked="0" hidden="0"/>
    </xf>
    <xf numFmtId="164" fontId="0" fillId="3" borderId="1" applyProtection="1" pivotButton="0" quotePrefix="0" xfId="0">
      <protection locked="0" hidden="0"/>
    </xf>
    <xf numFmtId="165" fontId="0" fillId="3" borderId="1" applyProtection="1" pivotButton="0" quotePrefix="0" xfId="0">
      <protection locked="0" hidden="0"/>
    </xf>
    <xf numFmtId="1" fontId="0" fillId="3" borderId="1" applyProtection="1" pivotButton="0" quotePrefix="0" xfId="0">
      <protection locked="0" hidden="0"/>
    </xf>
    <xf numFmtId="0" fontId="5" fillId="4" borderId="0" pivotButton="0" quotePrefix="0" xfId="0"/>
    <xf numFmtId="9" fontId="0" fillId="3" borderId="1" applyProtection="1" pivotButton="0" quotePrefix="0" xfId="0">
      <protection locked="0" hidden="0"/>
    </xf>
    <xf numFmtId="0" fontId="0" fillId="0" borderId="1" pivotButton="0" quotePrefix="0" xfId="0"/>
    <xf numFmtId="9" fontId="6" fillId="5" borderId="1" pivotButton="0" quotePrefix="0" xfId="0"/>
    <xf numFmtId="0" fontId="8" fillId="0" borderId="0" pivotButton="0" quotePrefix="0" xfId="0"/>
    <xf numFmtId="0" fontId="9" fillId="7" borderId="1" applyAlignment="1" pivotButton="0" quotePrefix="0" xfId="0">
      <alignment horizontal="center"/>
    </xf>
    <xf numFmtId="0" fontId="0" fillId="0" borderId="4" pivotButton="0" quotePrefix="0" xfId="0"/>
    <xf numFmtId="0" fontId="9" fillId="6" borderId="1" applyAlignment="1" pivotButton="0" quotePrefix="0" xfId="0">
      <alignment horizontal="center"/>
    </xf>
    <xf numFmtId="0" fontId="9" fillId="4" borderId="1" applyAlignment="1" pivotButton="0" quotePrefix="0" xfId="0">
      <alignment horizontal="center"/>
    </xf>
    <xf numFmtId="3" fontId="1" fillId="5" borderId="1" applyAlignment="1" pivotButton="0" quotePrefix="0" xfId="0">
      <alignment horizontal="center" vertical="center"/>
    </xf>
    <xf numFmtId="165" fontId="1" fillId="5" borderId="1" applyAlignment="1" pivotButton="0" quotePrefix="0" xfId="0">
      <alignment horizontal="center" vertical="center"/>
    </xf>
    <xf numFmtId="1" fontId="1" fillId="5" borderId="1" applyAlignment="1" pivotButton="0" quotePrefix="0" xfId="0">
      <alignment horizontal="center" vertical="center"/>
    </xf>
    <xf numFmtId="9" fontId="1" fillId="5" borderId="1" applyAlignment="1" pivotButton="0" quotePrefix="0" xfId="0">
      <alignment horizontal="center" vertical="center"/>
    </xf>
    <xf numFmtId="0" fontId="0" fillId="4" borderId="0" pivotButton="0" quotePrefix="0" xfId="0"/>
    <xf numFmtId="0" fontId="7" fillId="6" borderId="1" applyAlignment="1" pivotButton="0" quotePrefix="0" xfId="0">
      <alignment horizontal="center" vertical="center" wrapText="1"/>
    </xf>
    <xf numFmtId="9" fontId="0" fillId="5" borderId="1" pivotButton="0" quotePrefix="0" xfId="0"/>
    <xf numFmtId="165" fontId="0" fillId="5" borderId="1" pivotButton="0" quotePrefix="0" xfId="0"/>
    <xf numFmtId="1" fontId="0" fillId="5" borderId="1" pivotButton="0" quotePrefix="0" xfId="0"/>
    <xf numFmtId="165" fontId="6" fillId="5" borderId="1" pivotButton="0" quotePrefix="0" xfId="0"/>
    <xf numFmtId="166" fontId="0" fillId="3" borderId="1" applyProtection="1" pivotButton="0" quotePrefix="0" xfId="0">
      <protection locked="0" hidden="0"/>
    </xf>
    <xf numFmtId="167" fontId="0" fillId="3" borderId="1" applyProtection="1" pivotButton="0" quotePrefix="0" xfId="0">
      <protection locked="0" hidden="0"/>
    </xf>
    <xf numFmtId="0" fontId="0" fillId="3" borderId="1" applyAlignment="1" applyProtection="1" pivotButton="0" quotePrefix="0" xfId="0">
      <alignment horizontal="center"/>
      <protection locked="0" hidden="0"/>
    </xf>
    <xf numFmtId="0" fontId="3" fillId="0" borderId="0" pivotButton="0" quotePrefix="0" xfId="0"/>
    <xf numFmtId="0" fontId="13" fillId="4" borderId="0" pivotButton="0" quotePrefix="0" xfId="0"/>
    <xf numFmtId="0" fontId="5" fillId="6" borderId="0" pivotButton="0" quotePrefix="0" xfId="0"/>
    <xf numFmtId="0" fontId="7" fillId="6" borderId="0" applyAlignment="1" pivotButton="0" quotePrefix="0" xfId="0">
      <alignment horizontal="center"/>
    </xf>
    <xf numFmtId="0" fontId="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center" wrapText="1"/>
    </xf>
    <xf numFmtId="0" fontId="0" fillId="8" borderId="0" applyAlignment="1" pivotButton="0" quotePrefix="0" xfId="0">
      <alignment horizontal="left" wrapText="1"/>
    </xf>
    <xf numFmtId="0" fontId="0" fillId="8" borderId="0" applyAlignment="1" pivotButton="0" quotePrefix="0" xfId="0">
      <alignment horizontal="center" wrapText="1"/>
    </xf>
    <xf numFmtId="0" fontId="6" fillId="0" borderId="0" pivotButton="0" quotePrefix="0" xfId="0"/>
    <xf numFmtId="164" fontId="0" fillId="3" borderId="1" applyProtection="1" pivotButton="0" quotePrefix="0" xfId="0">
      <protection locked="0" hidden="0"/>
    </xf>
    <xf numFmtId="165" fontId="0" fillId="3" borderId="1" applyProtection="1" pivotButton="0" quotePrefix="0" xfId="0">
      <protection locked="0" hidden="0"/>
    </xf>
    <xf numFmtId="165" fontId="1" fillId="5" borderId="1" applyAlignment="1" pivotButton="0" quotePrefix="0" xfId="0">
      <alignment horizontal="center" vertical="center"/>
    </xf>
    <xf numFmtId="9" fontId="12" fillId="5" borderId="1" applyAlignment="1" pivotButton="0" quotePrefix="0" xfId="0">
      <alignment horizontal="center" vertical="center"/>
    </xf>
    <xf numFmtId="165" fontId="0" fillId="5" borderId="1" pivotButton="0" quotePrefix="0" xfId="0"/>
    <xf numFmtId="165" fontId="6" fillId="5" borderId="1" pivotButton="0" quotePrefix="0" xfId="0"/>
    <xf numFmtId="166" fontId="0" fillId="3" borderId="1" applyProtection="1" pivotButton="0" quotePrefix="0" xfId="0">
      <protection locked="0" hidden="0"/>
    </xf>
    <xf numFmtId="0" fontId="3" fillId="2" borderId="1" applyProtection="1" pivotButton="0" quotePrefix="0" xfId="0">
      <protection locked="0" hidden="0"/>
    </xf>
  </cellXfs>
  <cellStyles count="1">
    <cellStyle name="Normal" xfId="0" builtinId="0" hidden="0"/>
  </cellStyles>
  <dxfs count="6">
    <dxf>
      <font>
        <b val="1"/>
        <color rgb="00B42318"/>
      </font>
    </dxf>
    <dxf>
      <font>
        <b val="1"/>
        <color rgb="00B42318"/>
      </font>
      <fill>
        <patternFill patternType="solid">
          <fgColor rgb="00FEE4E2"/>
        </patternFill>
      </fill>
    </dxf>
    <dxf>
      <font>
        <b val="1"/>
        <color rgb="00B54708"/>
      </font>
    </dxf>
    <dxf>
      <font>
        <b val="1"/>
        <color rgb="00027A48"/>
      </font>
    </dxf>
    <dxf>
      <font>
        <color rgb="00B42318"/>
      </font>
    </dxf>
    <dxf>
      <font>
        <strike val="1"/>
        <color rgb="0098A2B3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calchubtemplates.lemonsqueezy.com/checkout/buy/6cbf9825-026e-41d9-ba10-4040a6ecc25c" TargetMode="External" Id="rId1"/><Relationship Type="http://schemas.openxmlformats.org/officeDocument/2006/relationships/hyperlink" Target="https://calchubtemplates.lemonsqueezy.com/checkout/buy/874cec82-5b69-465a-90e1-64d667f8ebb3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5" customWidth="1" min="2" max="2"/>
  </cols>
  <sheetData>
    <row r="1"/>
    <row r="2">
      <c r="B2" s="1" t="inlineStr">
        <is>
          <t>Wedding Budget Planner</t>
        </is>
      </c>
    </row>
    <row r="3">
      <c r="B3" s="39" t="inlineStr">
        <is>
          <t>FREE LITE VERSION · by CalcHub Templates · see the “Upgrade to Full” tab for the complete Wedding Budget Planner</t>
        </is>
      </c>
    </row>
    <row r="4"/>
    <row r="5">
      <c r="B5" s="3" t="inlineStr">
        <is>
          <t>HOW TO USE:</t>
        </is>
      </c>
    </row>
    <row r="6">
      <c r="B6" s="4" t="inlineStr">
        <is>
          <t>1. Settings: enter your names, wedding date, total budget, guest count and venue. Adjust the budget categories and suggested % split (typical averages are pre-filled; the total should be 100%).</t>
        </is>
      </c>
    </row>
    <row r="7">
      <c r="B7" s="4" t="inlineStr">
        <is>
          <t>2. Budget: add every item with its category, vendor and estimated cost. As quotes become contracts, enter the actual cost, what you've paid and the next payment due date.</t>
        </is>
      </c>
    </row>
    <row r="8">
      <c r="B8" s="4" t="inlineStr">
        <is>
          <t xml:space="preserve">   Balance due and status (Paid / Due soon / Overdue / Scheduled / Not booked) calculate automatically. Over-estimate actuals turn red.</t>
        </is>
      </c>
    </row>
    <row r="9">
      <c r="B9" s="4" t="inlineStr">
        <is>
          <t>3. Guest List: one row per household — side, number invited, RSVP, number attending, meal choice, table, gift received and thank-you sent.</t>
        </is>
      </c>
    </row>
    <row r="10">
      <c r="B10" s="4" t="inlineStr">
        <is>
          <t>4. Checklist: a 12-month planning timeline. Pick ✓ from the dropdown in the 'Done?' column to strike a task through. Add your own tasks below.</t>
        </is>
      </c>
    </row>
    <row r="11">
      <c r="B11" s="4" t="inlineStr">
        <is>
          <t>5. Dashboard: countdown, budget left, paid vs still to pay, cost per guest, RSVP &amp; meal counts, category targets vs estimates, and three charts.</t>
        </is>
      </c>
    </row>
    <row r="12">
      <c r="B12" s="3" t="inlineStr">
        <is>
          <t>TIPS:</t>
        </is>
      </c>
    </row>
    <row r="13">
      <c r="B13" s="4" t="inlineStr">
        <is>
          <t>• Keep a 5–10% contingency line — most couples go over budget on catering and attire.</t>
        </is>
      </c>
    </row>
    <row r="14">
      <c r="B14" s="4" t="inlineStr">
        <is>
          <t>• 'Committed' uses the actual cost where you have one, otherwise the estimate.</t>
        </is>
      </c>
    </row>
    <row r="15">
      <c r="B15" s="4" t="inlineStr">
        <is>
          <t>• Share it: upload to Google Drive and open with Google Sheets so you and your partner (or planner) can edit together.</t>
        </is>
      </c>
    </row>
    <row r="16">
      <c r="B16" s="3" t="inlineStr">
        <is>
          <t>EXAMPLE DATA:</t>
        </is>
      </c>
    </row>
    <row r="17">
      <c r="B17" s="4" t="inlineStr">
        <is>
          <t>The example wedding (red banners) shows how everything fills in. Select the yellow example cells on Budget, Guest List and Checklist, press Delete, and enter your own.</t>
        </is>
      </c>
    </row>
    <row r="18"/>
    <row r="19">
      <c r="B19" s="5" t="inlineStr">
        <is>
          <t>COLOUR KEY:</t>
        </is>
      </c>
    </row>
    <row r="20">
      <c r="B20" s="6" t="inlineStr">
        <is>
          <t>Yellow cells = your inputs (type here)</t>
        </is>
      </c>
    </row>
    <row r="21">
      <c r="B21" s="7" t="inlineStr">
        <is>
          <t>Blue cells = formulas (calculated automatically — please don't type over them)</t>
        </is>
      </c>
    </row>
    <row r="22">
      <c r="B22" s="8" t="inlineStr">
        <is>
          <t>Red banner = example data. To start fresh: select the yellow example rows and press Delete (never delete whole rows/columns).</t>
        </is>
      </c>
    </row>
    <row r="23"/>
    <row r="24">
      <c r="B24" s="9" t="inlineStr">
        <is>
          <t>Works in Microsoft Excel (2010+), Google Sheets (File &gt; Import &gt; Upload) and LibreOffice. No macros.</t>
        </is>
      </c>
    </row>
    <row r="25">
      <c r="B25" s="10" t="inlineStr">
        <is>
          <t>Disclaimer: for educational planning only; not financial, tax or legal advice.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2A9D8F"/>
    <outlinePr summaryBelow="1" summaryRight="1"/>
    <pageSetUpPr/>
  </sheetPr>
  <dimension ref="B2:D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8" customWidth="1" min="3" max="3"/>
    <col width="18" customWidth="1" min="4" max="4"/>
  </cols>
  <sheetData>
    <row r="2">
      <c r="B2" s="1" t="inlineStr">
        <is>
          <t>Upgrade to the full Wedding Budget Planner</t>
        </is>
      </c>
    </row>
    <row r="3">
      <c r="B3" s="2" t="inlineStr">
        <is>
          <t>You are using the free lite version · CalcHub Templates · $12 one-time</t>
        </is>
      </c>
    </row>
    <row r="5">
      <c r="B5" s="40" t="inlineStr">
        <is>
          <t>▶ Buy the full version — $12 (instant download)</t>
        </is>
      </c>
    </row>
    <row r="6">
      <c r="B6" s="41" t="inlineStr">
        <is>
          <t>▶ Best value: all 8 templates in the Complete Bundle — $39 (worth $104)</t>
        </is>
      </c>
    </row>
    <row r="7">
      <c r="B7" s="10" t="inlineStr">
        <is>
          <t>Secure checkout by Lemon Squeezy. Works in Excel, Google Sheets &amp; LibreOffice.</t>
        </is>
      </c>
    </row>
    <row r="9">
      <c r="B9" s="42" t="inlineStr">
        <is>
          <t>Feature</t>
        </is>
      </c>
      <c r="C9" s="42" t="inlineStr">
        <is>
          <t>Free lite</t>
        </is>
      </c>
      <c r="D9" s="42" t="inlineStr">
        <is>
          <t>Full version</t>
        </is>
      </c>
    </row>
    <row r="10">
      <c r="B10" s="43" t="inlineStr">
        <is>
          <t>Budget line items: estimated vs actual vs paid</t>
        </is>
      </c>
      <c r="C10" s="44" t="inlineStr">
        <is>
          <t>25 items</t>
        </is>
      </c>
      <c r="D10" s="44" t="inlineStr">
        <is>
          <t>120 items</t>
        </is>
      </c>
    </row>
    <row r="11">
      <c r="B11" s="45" t="inlineStr">
        <is>
          <t>Balance due &amp; payment dates</t>
        </is>
      </c>
      <c r="C11" s="46" t="inlineStr">
        <is>
          <t>✓</t>
        </is>
      </c>
      <c r="D11" s="46" t="inlineStr">
        <is>
          <t>✓</t>
        </is>
      </c>
    </row>
    <row r="12">
      <c r="B12" s="43" t="inlineStr">
        <is>
          <t>Guest list with RSVP, meals &amp; table</t>
        </is>
      </c>
      <c r="C12" s="44" t="inlineStr">
        <is>
          <t>40 households</t>
        </is>
      </c>
      <c r="D12" s="44" t="inlineStr">
        <is>
          <t>250 households</t>
        </is>
      </c>
    </row>
    <row r="13">
      <c r="B13" s="45" t="inlineStr">
        <is>
          <t>Budget summary by category</t>
        </is>
      </c>
      <c r="C13" s="46" t="inlineStr">
        <is>
          <t>✓</t>
        </is>
      </c>
      <c r="D13" s="46" t="inlineStr">
        <is>
          <t>✓</t>
        </is>
      </c>
    </row>
    <row r="14">
      <c r="B14" s="43" t="inlineStr">
        <is>
          <t>12-month planning checklist</t>
        </is>
      </c>
      <c r="C14" s="44" t="inlineStr">
        <is>
          <t>—</t>
        </is>
      </c>
      <c r="D14" s="44" t="inlineStr">
        <is>
          <t>✓</t>
        </is>
      </c>
    </row>
    <row r="15">
      <c r="B15" s="45" t="inlineStr">
        <is>
          <t>Dashboard charts</t>
        </is>
      </c>
      <c r="C15" s="46" t="inlineStr">
        <is>
          <t>—</t>
        </is>
      </c>
      <c r="D15" s="46" t="inlineStr">
        <is>
          <t>✓</t>
        </is>
      </c>
    </row>
    <row r="16">
      <c r="B16" s="43" t="inlineStr">
        <is>
          <t>Quick-start PDF guide</t>
        </is>
      </c>
      <c r="C16" s="44" t="inlineStr">
        <is>
          <t>—</t>
        </is>
      </c>
      <c r="D16" s="44" t="inlineStr">
        <is>
          <t>✓</t>
        </is>
      </c>
    </row>
    <row r="18">
      <c r="B18" s="47" t="inlineStr">
        <is>
          <t>The full version also includes:</t>
        </is>
      </c>
    </row>
    <row r="19">
      <c r="B19" t="inlineStr">
        <is>
          <t>✓ Estimated vs actual vs paid tracking</t>
        </is>
      </c>
    </row>
    <row r="20">
      <c r="B20" t="inlineStr">
        <is>
          <t>✓ Guest list, RSVP &amp; meal counts</t>
        </is>
      </c>
    </row>
    <row r="21">
      <c r="B21" t="inlineStr">
        <is>
          <t>✓ 12-month planning checklist</t>
        </is>
      </c>
    </row>
    <row r="23">
      <c r="B23" s="47" t="inlineStr">
        <is>
          <t>Full product description</t>
        </is>
      </c>
    </row>
    <row r="24" ht="62" customHeight="1">
      <c r="B24" s="4" t="inlineStr">
        <is>
          <t>Plan the whole wedding budget in one spreadsheet: estimated vs actual costs, payment due dates and status, a 250-household guest list with RSVPs and meals, and a 12-month planning checklist.</t>
        </is>
      </c>
    </row>
    <row r="26">
      <c r="B26" s="10" t="inlineStr">
        <is>
          <t>Free lite version — personal use. Please share the download page rather than the file.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B24:D24"/>
  </mergeCells>
  <hyperlinks>
    <hyperlink xmlns:r="http://schemas.openxmlformats.org/officeDocument/2006/relationships" ref="B5" r:id="rId1"/>
    <hyperlink xmlns:r="http://schemas.openxmlformats.org/officeDocument/2006/relationships" ref="B6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22" customWidth="1" min="3" max="3"/>
    <col width="3" customWidth="1" min="4" max="4"/>
    <col width="30" customWidth="1" min="5" max="5"/>
    <col width="14" customWidth="1" min="6" max="6"/>
  </cols>
  <sheetData>
    <row r="1"/>
    <row r="2">
      <c r="B2" s="1" t="inlineStr">
        <is>
          <t>Wedding Details  (Free Lite)</t>
        </is>
      </c>
    </row>
    <row r="3">
      <c r="B3" s="2" t="inlineStr">
        <is>
          <t>The basics — everything else keys off these</t>
        </is>
      </c>
    </row>
    <row r="4">
      <c r="B4" s="11" t="inlineStr">
        <is>
          <t>EXAMPLE DATA — replace the yellow cells with your own numbers</t>
        </is>
      </c>
    </row>
    <row r="5"/>
    <row r="6">
      <c r="B6" s="12" t="inlineStr">
        <is>
          <t>Couple</t>
        </is>
      </c>
      <c r="C6" s="13" t="inlineStr">
        <is>
          <t>Alex &amp; Jordan</t>
        </is>
      </c>
    </row>
    <row r="7">
      <c r="B7" s="12" t="inlineStr">
        <is>
          <t>Wedding date</t>
        </is>
      </c>
      <c r="C7" s="48" t="n">
        <v>46550</v>
      </c>
    </row>
    <row r="8">
      <c r="B8" s="12" t="inlineStr">
        <is>
          <t>Total budget</t>
        </is>
      </c>
      <c r="C8" s="49" t="n">
        <v>30000</v>
      </c>
    </row>
    <row r="9">
      <c r="B9" s="12" t="inlineStr">
        <is>
          <t>Planned guest count</t>
        </is>
      </c>
      <c r="C9" s="16" t="n">
        <v>120</v>
      </c>
    </row>
    <row r="10">
      <c r="B10" s="12" t="inlineStr">
        <is>
          <t>Venue</t>
        </is>
      </c>
      <c r="C10" s="13" t="inlineStr">
        <is>
          <t>Willow Barn Estate</t>
        </is>
      </c>
    </row>
    <row r="11"/>
    <row r="12">
      <c r="B12" s="17" t="inlineStr">
        <is>
          <t>BUDGET CATEGORIES</t>
        </is>
      </c>
      <c r="C12" s="17" t="inlineStr">
        <is>
          <t>SUGGESTED %</t>
        </is>
      </c>
      <c r="E12" s="17" t="inlineStr">
        <is>
          <t>RSVP / MEAL OPTIONS</t>
        </is>
      </c>
    </row>
    <row r="13">
      <c r="B13" s="13" t="inlineStr">
        <is>
          <t>Venue &amp; rentals</t>
        </is>
      </c>
      <c r="C13" s="18" t="n">
        <v>0.28</v>
      </c>
      <c r="E13" s="19" t="inlineStr">
        <is>
          <t>Attending</t>
        </is>
      </c>
    </row>
    <row r="14">
      <c r="B14" s="13" t="inlineStr">
        <is>
          <t>Catering &amp; bar</t>
        </is>
      </c>
      <c r="C14" s="18" t="n">
        <v>0.22</v>
      </c>
      <c r="E14" s="19" t="inlineStr">
        <is>
          <t>Declined</t>
        </is>
      </c>
    </row>
    <row r="15">
      <c r="B15" s="13" t="inlineStr">
        <is>
          <t>Photography &amp; video</t>
        </is>
      </c>
      <c r="C15" s="18" t="n">
        <v>0.12</v>
      </c>
      <c r="E15" s="19" t="inlineStr">
        <is>
          <t>Pending</t>
        </is>
      </c>
    </row>
    <row r="16">
      <c r="B16" s="13" t="inlineStr">
        <is>
          <t>Attire &amp; beauty</t>
        </is>
      </c>
      <c r="C16" s="18" t="n">
        <v>0.08</v>
      </c>
    </row>
    <row r="17">
      <c r="B17" s="13" t="inlineStr">
        <is>
          <t>Flowers &amp; decor</t>
        </is>
      </c>
      <c r="C17" s="18" t="n">
        <v>0.08</v>
      </c>
      <c r="E17" s="13" t="inlineStr">
        <is>
          <t>Chicken</t>
        </is>
      </c>
    </row>
    <row r="18">
      <c r="B18" s="13" t="inlineStr">
        <is>
          <t>Music &amp; entertainment</t>
        </is>
      </c>
      <c r="C18" s="18" t="n">
        <v>0.06</v>
      </c>
      <c r="E18" s="13" t="inlineStr">
        <is>
          <t>Fish</t>
        </is>
      </c>
    </row>
    <row r="19">
      <c r="B19" s="13" t="inlineStr">
        <is>
          <t>Rings</t>
        </is>
      </c>
      <c r="C19" s="18" t="n">
        <v>0.05</v>
      </c>
      <c r="E19" s="13" t="inlineStr">
        <is>
          <t>Vegetarian</t>
        </is>
      </c>
    </row>
    <row r="20">
      <c r="B20" s="13" t="inlineStr">
        <is>
          <t>Stationery</t>
        </is>
      </c>
      <c r="C20" s="18" t="n">
        <v>0.02</v>
      </c>
      <c r="E20" s="13" t="inlineStr">
        <is>
          <t>Vegan</t>
        </is>
      </c>
    </row>
    <row r="21">
      <c r="B21" s="13" t="inlineStr">
        <is>
          <t>Cake &amp; desserts</t>
        </is>
      </c>
      <c r="C21" s="18" t="n">
        <v>0.02</v>
      </c>
      <c r="E21" s="13" t="inlineStr">
        <is>
          <t>Kids meal</t>
        </is>
      </c>
    </row>
    <row r="22">
      <c r="B22" s="13" t="inlineStr">
        <is>
          <t>Transport</t>
        </is>
      </c>
      <c r="C22" s="18" t="n">
        <v>0.02</v>
      </c>
    </row>
    <row r="23">
      <c r="B23" s="13" t="inlineStr">
        <is>
          <t>Gifts &amp; favours</t>
        </is>
      </c>
      <c r="C23" s="18" t="n">
        <v>0.02</v>
      </c>
    </row>
    <row r="24">
      <c r="B24" s="13" t="inlineStr">
        <is>
          <t>Officiant &amp; licence</t>
        </is>
      </c>
      <c r="C24" s="18" t="n">
        <v>0.01</v>
      </c>
    </row>
    <row r="25">
      <c r="B25" s="13" t="inlineStr">
        <is>
          <t>Contingency</t>
        </is>
      </c>
      <c r="C25" s="18" t="n">
        <v>0.02</v>
      </c>
    </row>
    <row r="26">
      <c r="B26" s="13" t="n"/>
      <c r="C26" s="18" t="n"/>
    </row>
    <row r="27">
      <c r="B27" s="13" t="n"/>
      <c r="C27" s="18" t="n"/>
    </row>
    <row r="28">
      <c r="B28" s="12" t="inlineStr">
        <is>
          <t>Total (should be 100%)</t>
        </is>
      </c>
      <c r="C28" s="20">
        <f>SUM(C13:C27)</f>
        <v/>
      </c>
    </row>
  </sheetData>
  <conditionalFormatting sqref="C28">
    <cfRule type="cellIs" priority="1" operator="notEqual" dxfId="0">
      <formula>1</formula>
    </cfRule>
  </conditionalFormatting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3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2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4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/>
    <row r="2">
      <c r="B2" s="1" t="inlineStr">
        <is>
          <t>Wedding Dashboard  (Free Lite)</t>
        </is>
      </c>
    </row>
    <row r="3">
      <c r="B3" s="2" t="inlineStr">
        <is>
          <t>Budget, payments and RSVPs at a glance</t>
        </is>
      </c>
    </row>
    <row r="4">
      <c r="B4" s="21">
        <f>Settings!C6&amp;"  •  "&amp;TEXT(Settings!C7,"d mmmm yyyy")&amp;"  •  "&amp;Settings!C10</f>
        <v/>
      </c>
    </row>
    <row r="5"/>
    <row r="6">
      <c r="B6" s="22" t="inlineStr">
        <is>
          <t>DAYS TO GO</t>
        </is>
      </c>
      <c r="C6" s="23" t="n"/>
      <c r="D6" s="24" t="inlineStr">
        <is>
          <t>TOTAL BUDGET</t>
        </is>
      </c>
      <c r="E6" s="23" t="n"/>
      <c r="F6" s="24" t="inlineStr">
        <is>
          <t>COMMITTED (EST/ACTUAL)</t>
        </is>
      </c>
      <c r="G6" s="23" t="n"/>
      <c r="H6" s="25" t="inlineStr">
        <is>
          <t>LEFT IN BUDGET</t>
        </is>
      </c>
      <c r="I6" s="23" t="n"/>
      <c r="J6" s="24" t="inlineStr">
        <is>
          <t>PAID SO FAR</t>
        </is>
      </c>
      <c r="K6" s="23" t="n"/>
      <c r="L6" s="22" t="inlineStr">
        <is>
          <t>STILL TO PAY</t>
        </is>
      </c>
      <c r="M6" s="23" t="n"/>
    </row>
    <row r="7" ht="34" customHeight="1">
      <c r="B7" s="26">
        <f>MAX(0,Settings!C7-TODAY())</f>
        <v/>
      </c>
      <c r="C7" s="23" t="n"/>
      <c r="D7" s="50">
        <f>Settings!C8</f>
        <v/>
      </c>
      <c r="E7" s="23" t="n"/>
      <c r="F7" s="50">
        <f>Budget!G127+Budget!I127</f>
        <v/>
      </c>
      <c r="G7" s="23" t="n"/>
      <c r="H7" s="50">
        <f>D7-F7</f>
        <v/>
      </c>
      <c r="I7" s="23" t="n"/>
      <c r="J7" s="50">
        <f>Budget!G127</f>
        <v/>
      </c>
      <c r="K7" s="23" t="n"/>
      <c r="L7" s="50">
        <f>Budget!I127</f>
        <v/>
      </c>
      <c r="M7" s="23" t="n"/>
    </row>
    <row r="8"/>
    <row r="9">
      <c r="B9" s="24" t="inlineStr">
        <is>
          <t>GUESTS ATTENDING</t>
        </is>
      </c>
      <c r="C9" s="23" t="n"/>
      <c r="D9" s="24" t="inlineStr">
        <is>
          <t>INVITED</t>
        </is>
      </c>
      <c r="E9" s="23" t="n"/>
      <c r="F9" s="24" t="inlineStr">
        <is>
          <t>AWAITING RSVP</t>
        </is>
      </c>
      <c r="G9" s="23" t="n"/>
      <c r="H9" s="24" t="inlineStr">
        <is>
          <t>COST PER GUEST</t>
        </is>
      </c>
      <c r="I9" s="23" t="n"/>
      <c r="J9" s="22" t="inlineStr">
        <is>
          <t>PAYMENTS DUE ≤30 DAYS</t>
        </is>
      </c>
      <c r="K9" s="23" t="n"/>
      <c r="L9" s="25" t="inlineStr">
        <is>
          <t>CHECKLIST DONE</t>
        </is>
      </c>
      <c r="M9" s="23" t="n"/>
    </row>
    <row r="10" ht="34" customHeight="1">
      <c r="B10" s="28">
        <f>SUM('Guest List'!F7:F256)</f>
        <v/>
      </c>
      <c r="C10" s="23" t="n"/>
      <c r="D10" s="28">
        <f>SUM('Guest List'!D7:D256)</f>
        <v/>
      </c>
      <c r="E10" s="23" t="n"/>
      <c r="F10" s="28">
        <f>SUMIF('Guest List'!E7:E256,"Pending",'Guest List'!D7:D256)</f>
        <v/>
      </c>
      <c r="G10" s="23" t="n"/>
      <c r="H10" s="50">
        <f>IFERROR(F7/MAX(B10,Settings!C9*(B10=0)),0)</f>
        <v/>
      </c>
      <c r="I10" s="23" t="n"/>
      <c r="J10" s="28">
        <f>COUNTIF(Budget!K7:K126,"Due soon")+COUNTIF(Budget!K7:K126,"Overdue")</f>
        <v/>
      </c>
      <c r="K10" s="23" t="n"/>
      <c r="L10" s="51" t="inlineStr">
        <is>
          <t>🔒 Full version</t>
        </is>
      </c>
      <c r="M10" s="23" t="n"/>
    </row>
    <row r="11"/>
    <row r="12"/>
    <row r="13">
      <c r="B13" s="17" t="inlineStr">
        <is>
          <t>BUDGET BY CATEGORY</t>
        </is>
      </c>
      <c r="C13" s="30" t="n"/>
      <c r="D13" s="30" t="n"/>
      <c r="E13" s="30" t="n"/>
      <c r="F13" s="30" t="n"/>
      <c r="G13" s="30" t="n"/>
      <c r="H13" s="30" t="n"/>
      <c r="J13" s="17" t="inlineStr">
        <is>
          <t>RSVP STATUS</t>
        </is>
      </c>
      <c r="K13" s="30" t="n"/>
    </row>
    <row r="14">
      <c r="B14" s="31" t="inlineStr">
        <is>
          <t>Category</t>
        </is>
      </c>
      <c r="C14" s="31" t="inlineStr">
        <is>
          <t>Suggested %</t>
        </is>
      </c>
      <c r="D14" s="31" t="inlineStr">
        <is>
          <t>Target</t>
        </is>
      </c>
      <c r="E14" s="31" t="inlineStr">
        <is>
          <t>Estimated</t>
        </is>
      </c>
      <c r="F14" s="31" t="inlineStr">
        <is>
          <t>Actual</t>
        </is>
      </c>
      <c r="G14" s="31" t="inlineStr">
        <is>
          <t>Paid</t>
        </is>
      </c>
      <c r="H14" s="31" t="inlineStr">
        <is>
          <t>Over / under</t>
        </is>
      </c>
      <c r="J14" s="31" t="inlineStr">
        <is>
          <t>Status</t>
        </is>
      </c>
      <c r="K14" s="31" t="inlineStr">
        <is>
          <t>Guests</t>
        </is>
      </c>
    </row>
    <row r="15">
      <c r="B15" s="19">
        <f>IF(Settings!B13="","",Settings!B13)</f>
        <v/>
      </c>
      <c r="C15" s="32">
        <f>IF(B15="","",Settings!C13)</f>
        <v/>
      </c>
      <c r="D15" s="52">
        <f>IF(B15="","",N(C15)*Settings!$C$8)</f>
        <v/>
      </c>
      <c r="E15" s="52">
        <f>IF(B15="","",SUMIF(Budget!$B$7:$B$126,B15,Budget!$E$7:$E$126))</f>
        <v/>
      </c>
      <c r="F15" s="52">
        <f>IF(B15="","",SUMIF(Budget!$B$7:$B$126,B15,Budget!$F$7:$F$126))</f>
        <v/>
      </c>
      <c r="G15" s="52">
        <f>IF(B15="","",SUMIF(Budget!$B$7:$B$126,B15,Budget!$G$7:$G$126))</f>
        <v/>
      </c>
      <c r="H15" s="52">
        <f>IF(B15="","",D15-MAX(E15,F15))</f>
        <v/>
      </c>
      <c r="J15" s="19" t="inlineStr">
        <is>
          <t>Attending</t>
        </is>
      </c>
      <c r="K15" s="34">
        <f>SUMIF('Guest List'!$E$7:$E$256,J15,'Guest List'!$D$7:$D$256)</f>
        <v/>
      </c>
    </row>
    <row r="16">
      <c r="B16" s="19">
        <f>IF(Settings!B14="","",Settings!B14)</f>
        <v/>
      </c>
      <c r="C16" s="32">
        <f>IF(B16="","",Settings!C14)</f>
        <v/>
      </c>
      <c r="D16" s="52">
        <f>IF(B16="","",N(C16)*Settings!$C$8)</f>
        <v/>
      </c>
      <c r="E16" s="52">
        <f>IF(B16="","",SUMIF(Budget!$B$7:$B$126,B16,Budget!$E$7:$E$126))</f>
        <v/>
      </c>
      <c r="F16" s="52">
        <f>IF(B16="","",SUMIF(Budget!$B$7:$B$126,B16,Budget!$F$7:$F$126))</f>
        <v/>
      </c>
      <c r="G16" s="52">
        <f>IF(B16="","",SUMIF(Budget!$B$7:$B$126,B16,Budget!$G$7:$G$126))</f>
        <v/>
      </c>
      <c r="H16" s="52">
        <f>IF(B16="","",D16-MAX(E16,F16))</f>
        <v/>
      </c>
      <c r="J16" s="19" t="inlineStr">
        <is>
          <t>Declined</t>
        </is>
      </c>
      <c r="K16" s="34">
        <f>SUMIF('Guest List'!$E$7:$E$256,J16,'Guest List'!$D$7:$D$256)</f>
        <v/>
      </c>
    </row>
    <row r="17">
      <c r="B17" s="19">
        <f>IF(Settings!B15="","",Settings!B15)</f>
        <v/>
      </c>
      <c r="C17" s="32">
        <f>IF(B17="","",Settings!C15)</f>
        <v/>
      </c>
      <c r="D17" s="52">
        <f>IF(B17="","",N(C17)*Settings!$C$8)</f>
        <v/>
      </c>
      <c r="E17" s="52">
        <f>IF(B17="","",SUMIF(Budget!$B$7:$B$126,B17,Budget!$E$7:$E$126))</f>
        <v/>
      </c>
      <c r="F17" s="52">
        <f>IF(B17="","",SUMIF(Budget!$B$7:$B$126,B17,Budget!$F$7:$F$126))</f>
        <v/>
      </c>
      <c r="G17" s="52">
        <f>IF(B17="","",SUMIF(Budget!$B$7:$B$126,B17,Budget!$G$7:$G$126))</f>
        <v/>
      </c>
      <c r="H17" s="52">
        <f>IF(B17="","",D17-MAX(E17,F17))</f>
        <v/>
      </c>
      <c r="J17" s="19" t="inlineStr">
        <is>
          <t>Pending</t>
        </is>
      </c>
      <c r="K17" s="34">
        <f>SUMIF('Guest List'!$E$7:$E$256,J17,'Guest List'!$D$7:$D$256)</f>
        <v/>
      </c>
    </row>
    <row r="18">
      <c r="B18" s="19">
        <f>IF(Settings!B16="","",Settings!B16)</f>
        <v/>
      </c>
      <c r="C18" s="32">
        <f>IF(B18="","",Settings!C16)</f>
        <v/>
      </c>
      <c r="D18" s="52">
        <f>IF(B18="","",N(C18)*Settings!$C$8)</f>
        <v/>
      </c>
      <c r="E18" s="52">
        <f>IF(B18="","",SUMIF(Budget!$B$7:$B$126,B18,Budget!$E$7:$E$126))</f>
        <v/>
      </c>
      <c r="F18" s="52">
        <f>IF(B18="","",SUMIF(Budget!$B$7:$B$126,B18,Budget!$F$7:$F$126))</f>
        <v/>
      </c>
      <c r="G18" s="52">
        <f>IF(B18="","",SUMIF(Budget!$B$7:$B$126,B18,Budget!$G$7:$G$126))</f>
        <v/>
      </c>
      <c r="H18" s="52">
        <f>IF(B18="","",D18-MAX(E18,F18))</f>
        <v/>
      </c>
    </row>
    <row r="19">
      <c r="B19" s="19">
        <f>IF(Settings!B17="","",Settings!B17)</f>
        <v/>
      </c>
      <c r="C19" s="32">
        <f>IF(B19="","",Settings!C17)</f>
        <v/>
      </c>
      <c r="D19" s="52">
        <f>IF(B19="","",N(C19)*Settings!$C$8)</f>
        <v/>
      </c>
      <c r="E19" s="52">
        <f>IF(B19="","",SUMIF(Budget!$B$7:$B$126,B19,Budget!$E$7:$E$126))</f>
        <v/>
      </c>
      <c r="F19" s="52">
        <f>IF(B19="","",SUMIF(Budget!$B$7:$B$126,B19,Budget!$F$7:$F$126))</f>
        <v/>
      </c>
      <c r="G19" s="52">
        <f>IF(B19="","",SUMIF(Budget!$B$7:$B$126,B19,Budget!$G$7:$G$126))</f>
        <v/>
      </c>
      <c r="H19" s="52">
        <f>IF(B19="","",D19-MAX(E19,F19))</f>
        <v/>
      </c>
      <c r="J19" s="17" t="inlineStr">
        <is>
          <t>MEAL COUNTS</t>
        </is>
      </c>
      <c r="K19" s="30" t="n"/>
    </row>
    <row r="20">
      <c r="B20" s="19">
        <f>IF(Settings!B18="","",Settings!B18)</f>
        <v/>
      </c>
      <c r="C20" s="32">
        <f>IF(B20="","",Settings!C18)</f>
        <v/>
      </c>
      <c r="D20" s="52">
        <f>IF(B20="","",N(C20)*Settings!$C$8)</f>
        <v/>
      </c>
      <c r="E20" s="52">
        <f>IF(B20="","",SUMIF(Budget!$B$7:$B$126,B20,Budget!$E$7:$E$126))</f>
        <v/>
      </c>
      <c r="F20" s="52">
        <f>IF(B20="","",SUMIF(Budget!$B$7:$B$126,B20,Budget!$F$7:$F$126))</f>
        <v/>
      </c>
      <c r="G20" s="52">
        <f>IF(B20="","",SUMIF(Budget!$B$7:$B$126,B20,Budget!$G$7:$G$126))</f>
        <v/>
      </c>
      <c r="H20" s="52">
        <f>IF(B20="","",D20-MAX(E20,F20))</f>
        <v/>
      </c>
      <c r="J20" s="31" t="inlineStr">
        <is>
          <t>Meal</t>
        </is>
      </c>
      <c r="K20" s="31" t="inlineStr">
        <is>
          <t>Plates</t>
        </is>
      </c>
    </row>
    <row r="21">
      <c r="B21" s="19">
        <f>IF(Settings!B19="","",Settings!B19)</f>
        <v/>
      </c>
      <c r="C21" s="32">
        <f>IF(B21="","",Settings!C19)</f>
        <v/>
      </c>
      <c r="D21" s="52">
        <f>IF(B21="","",N(C21)*Settings!$C$8)</f>
        <v/>
      </c>
      <c r="E21" s="52">
        <f>IF(B21="","",SUMIF(Budget!$B$7:$B$126,B21,Budget!$E$7:$E$126))</f>
        <v/>
      </c>
      <c r="F21" s="52">
        <f>IF(B21="","",SUMIF(Budget!$B$7:$B$126,B21,Budget!$F$7:$F$126))</f>
        <v/>
      </c>
      <c r="G21" s="52">
        <f>IF(B21="","",SUMIF(Budget!$B$7:$B$126,B21,Budget!$G$7:$G$126))</f>
        <v/>
      </c>
      <c r="H21" s="52">
        <f>IF(B21="","",D21-MAX(E21,F21))</f>
        <v/>
      </c>
      <c r="J21" s="19">
        <f>Settings!E17</f>
        <v/>
      </c>
      <c r="K21" s="34">
        <f>SUMIF('Guest List'!$G$7:$G$256,J21,'Guest List'!$F$7:$F$256)</f>
        <v/>
      </c>
    </row>
    <row r="22">
      <c r="B22" s="19">
        <f>IF(Settings!B20="","",Settings!B20)</f>
        <v/>
      </c>
      <c r="C22" s="32">
        <f>IF(B22="","",Settings!C20)</f>
        <v/>
      </c>
      <c r="D22" s="52">
        <f>IF(B22="","",N(C22)*Settings!$C$8)</f>
        <v/>
      </c>
      <c r="E22" s="52">
        <f>IF(B22="","",SUMIF(Budget!$B$7:$B$126,B22,Budget!$E$7:$E$126))</f>
        <v/>
      </c>
      <c r="F22" s="52">
        <f>IF(B22="","",SUMIF(Budget!$B$7:$B$126,B22,Budget!$F$7:$F$126))</f>
        <v/>
      </c>
      <c r="G22" s="52">
        <f>IF(B22="","",SUMIF(Budget!$B$7:$B$126,B22,Budget!$G$7:$G$126))</f>
        <v/>
      </c>
      <c r="H22" s="52">
        <f>IF(B22="","",D22-MAX(E22,F22))</f>
        <v/>
      </c>
      <c r="J22" s="19">
        <f>Settings!E18</f>
        <v/>
      </c>
      <c r="K22" s="34">
        <f>SUMIF('Guest List'!$G$7:$G$256,J22,'Guest List'!$F$7:$F$256)</f>
        <v/>
      </c>
    </row>
    <row r="23">
      <c r="B23" s="19">
        <f>IF(Settings!B21="","",Settings!B21)</f>
        <v/>
      </c>
      <c r="C23" s="32">
        <f>IF(B23="","",Settings!C21)</f>
        <v/>
      </c>
      <c r="D23" s="52">
        <f>IF(B23="","",N(C23)*Settings!$C$8)</f>
        <v/>
      </c>
      <c r="E23" s="52">
        <f>IF(B23="","",SUMIF(Budget!$B$7:$B$126,B23,Budget!$E$7:$E$126))</f>
        <v/>
      </c>
      <c r="F23" s="52">
        <f>IF(B23="","",SUMIF(Budget!$B$7:$B$126,B23,Budget!$F$7:$F$126))</f>
        <v/>
      </c>
      <c r="G23" s="52">
        <f>IF(B23="","",SUMIF(Budget!$B$7:$B$126,B23,Budget!$G$7:$G$126))</f>
        <v/>
      </c>
      <c r="H23" s="52">
        <f>IF(B23="","",D23-MAX(E23,F23))</f>
        <v/>
      </c>
      <c r="J23" s="19">
        <f>Settings!E19</f>
        <v/>
      </c>
      <c r="K23" s="34">
        <f>SUMIF('Guest List'!$G$7:$G$256,J23,'Guest List'!$F$7:$F$256)</f>
        <v/>
      </c>
    </row>
    <row r="24">
      <c r="B24" s="19">
        <f>IF(Settings!B22="","",Settings!B22)</f>
        <v/>
      </c>
      <c r="C24" s="32">
        <f>IF(B24="","",Settings!C22)</f>
        <v/>
      </c>
      <c r="D24" s="52">
        <f>IF(B24="","",N(C24)*Settings!$C$8)</f>
        <v/>
      </c>
      <c r="E24" s="52">
        <f>IF(B24="","",SUMIF(Budget!$B$7:$B$126,B24,Budget!$E$7:$E$126))</f>
        <v/>
      </c>
      <c r="F24" s="52">
        <f>IF(B24="","",SUMIF(Budget!$B$7:$B$126,B24,Budget!$F$7:$F$126))</f>
        <v/>
      </c>
      <c r="G24" s="52">
        <f>IF(B24="","",SUMIF(Budget!$B$7:$B$126,B24,Budget!$G$7:$G$126))</f>
        <v/>
      </c>
      <c r="H24" s="52">
        <f>IF(B24="","",D24-MAX(E24,F24))</f>
        <v/>
      </c>
      <c r="J24" s="19">
        <f>Settings!E20</f>
        <v/>
      </c>
      <c r="K24" s="34">
        <f>SUMIF('Guest List'!$G$7:$G$256,J24,'Guest List'!$F$7:$F$256)</f>
        <v/>
      </c>
    </row>
    <row r="25">
      <c r="B25" s="19">
        <f>IF(Settings!B23="","",Settings!B23)</f>
        <v/>
      </c>
      <c r="C25" s="32">
        <f>IF(B25="","",Settings!C23)</f>
        <v/>
      </c>
      <c r="D25" s="52">
        <f>IF(B25="","",N(C25)*Settings!$C$8)</f>
        <v/>
      </c>
      <c r="E25" s="52">
        <f>IF(B25="","",SUMIF(Budget!$B$7:$B$126,B25,Budget!$E$7:$E$126))</f>
        <v/>
      </c>
      <c r="F25" s="52">
        <f>IF(B25="","",SUMIF(Budget!$B$7:$B$126,B25,Budget!$F$7:$F$126))</f>
        <v/>
      </c>
      <c r="G25" s="52">
        <f>IF(B25="","",SUMIF(Budget!$B$7:$B$126,B25,Budget!$G$7:$G$126))</f>
        <v/>
      </c>
      <c r="H25" s="52">
        <f>IF(B25="","",D25-MAX(E25,F25))</f>
        <v/>
      </c>
      <c r="J25" s="19">
        <f>Settings!E21</f>
        <v/>
      </c>
      <c r="K25" s="34">
        <f>SUMIF('Guest List'!$G$7:$G$256,J25,'Guest List'!$F$7:$F$256)</f>
        <v/>
      </c>
    </row>
    <row r="26">
      <c r="B26" s="19">
        <f>IF(Settings!B24="","",Settings!B24)</f>
        <v/>
      </c>
      <c r="C26" s="32">
        <f>IF(B26="","",Settings!C24)</f>
        <v/>
      </c>
      <c r="D26" s="52">
        <f>IF(B26="","",N(C26)*Settings!$C$8)</f>
        <v/>
      </c>
      <c r="E26" s="52">
        <f>IF(B26="","",SUMIF(Budget!$B$7:$B$126,B26,Budget!$E$7:$E$126))</f>
        <v/>
      </c>
      <c r="F26" s="52">
        <f>IF(B26="","",SUMIF(Budget!$B$7:$B$126,B26,Budget!$F$7:$F$126))</f>
        <v/>
      </c>
      <c r="G26" s="52">
        <f>IF(B26="","",SUMIF(Budget!$B$7:$B$126,B26,Budget!$G$7:$G$126))</f>
        <v/>
      </c>
      <c r="H26" s="52">
        <f>IF(B26="","",D26-MAX(E26,F26))</f>
        <v/>
      </c>
    </row>
    <row r="27">
      <c r="B27" s="19">
        <f>IF(Settings!B25="","",Settings!B25)</f>
        <v/>
      </c>
      <c r="C27" s="32">
        <f>IF(B27="","",Settings!C25)</f>
        <v/>
      </c>
      <c r="D27" s="52">
        <f>IF(B27="","",N(C27)*Settings!$C$8)</f>
        <v/>
      </c>
      <c r="E27" s="52">
        <f>IF(B27="","",SUMIF(Budget!$B$7:$B$126,B27,Budget!$E$7:$E$126))</f>
        <v/>
      </c>
      <c r="F27" s="52">
        <f>IF(B27="","",SUMIF(Budget!$B$7:$B$126,B27,Budget!$F$7:$F$126))</f>
        <v/>
      </c>
      <c r="G27" s="52">
        <f>IF(B27="","",SUMIF(Budget!$B$7:$B$126,B27,Budget!$G$7:$G$126))</f>
        <v/>
      </c>
      <c r="H27" s="52">
        <f>IF(B27="","",D27-MAX(E27,F27))</f>
        <v/>
      </c>
    </row>
    <row r="28">
      <c r="B28" s="19">
        <f>IF(Settings!B26="","",Settings!B26)</f>
        <v/>
      </c>
      <c r="C28" s="32">
        <f>IF(B28="","",Settings!C26)</f>
        <v/>
      </c>
      <c r="D28" s="52">
        <f>IF(B28="","",N(C28)*Settings!$C$8)</f>
        <v/>
      </c>
      <c r="E28" s="52">
        <f>IF(B28="","",SUMIF(Budget!$B$7:$B$126,B28,Budget!$E$7:$E$126))</f>
        <v/>
      </c>
      <c r="F28" s="52">
        <f>IF(B28="","",SUMIF(Budget!$B$7:$B$126,B28,Budget!$F$7:$F$126))</f>
        <v/>
      </c>
      <c r="G28" s="52">
        <f>IF(B28="","",SUMIF(Budget!$B$7:$B$126,B28,Budget!$G$7:$G$126))</f>
        <v/>
      </c>
      <c r="H28" s="52">
        <f>IF(B28="","",D28-MAX(E28,F28))</f>
        <v/>
      </c>
    </row>
    <row r="29">
      <c r="B29" s="19">
        <f>IF(Settings!B27="","",Settings!B27)</f>
        <v/>
      </c>
      <c r="C29" s="32">
        <f>IF(B29="","",Settings!C27)</f>
        <v/>
      </c>
      <c r="D29" s="52">
        <f>IF(B29="","",N(C29)*Settings!$C$8)</f>
        <v/>
      </c>
      <c r="E29" s="52">
        <f>IF(B29="","",SUMIF(Budget!$B$7:$B$126,B29,Budget!$E$7:$E$126))</f>
        <v/>
      </c>
      <c r="F29" s="52">
        <f>IF(B29="","",SUMIF(Budget!$B$7:$B$126,B29,Budget!$F$7:$F$126))</f>
        <v/>
      </c>
      <c r="G29" s="52">
        <f>IF(B29="","",SUMIF(Budget!$B$7:$B$126,B29,Budget!$G$7:$G$126))</f>
        <v/>
      </c>
      <c r="H29" s="52">
        <f>IF(B29="","",D29-MAX(E29,F29))</f>
        <v/>
      </c>
    </row>
    <row r="30">
      <c r="B30" s="12" t="inlineStr">
        <is>
          <t>TOTAL</t>
        </is>
      </c>
      <c r="C30" s="20">
        <f>SUM(C15:C29)</f>
        <v/>
      </c>
      <c r="D30" s="53">
        <f>SUM(D15:D29)</f>
        <v/>
      </c>
      <c r="E30" s="53">
        <f>SUM(E15:E29)</f>
        <v/>
      </c>
      <c r="F30" s="53">
        <f>SUM(F15:F29)</f>
        <v/>
      </c>
      <c r="G30" s="53">
        <f>SUM(G15:G29)</f>
        <v/>
      </c>
      <c r="H30" s="53">
        <f>SUM(H15:H29)</f>
        <v/>
      </c>
    </row>
  </sheetData>
  <mergeCells count="24">
    <mergeCell ref="L7:M7"/>
    <mergeCell ref="D10:E10"/>
    <mergeCell ref="B7:C7"/>
    <mergeCell ref="F10:G10"/>
    <mergeCell ref="H10:I10"/>
    <mergeCell ref="J10:K10"/>
    <mergeCell ref="F6:G6"/>
    <mergeCell ref="H9:I9"/>
    <mergeCell ref="F7:G7"/>
    <mergeCell ref="J9:K9"/>
    <mergeCell ref="D6:E6"/>
    <mergeCell ref="H6:I6"/>
    <mergeCell ref="J6:K6"/>
    <mergeCell ref="D7:E7"/>
    <mergeCell ref="H7:I7"/>
    <mergeCell ref="L10:M10"/>
    <mergeCell ref="J7:K7"/>
    <mergeCell ref="B10:C10"/>
    <mergeCell ref="B9:C9"/>
    <mergeCell ref="D9:E9"/>
    <mergeCell ref="F9:G9"/>
    <mergeCell ref="L9:M9"/>
    <mergeCell ref="B6:C6"/>
    <mergeCell ref="L6:M6"/>
  </mergeCells>
  <conditionalFormatting sqref="H15:H30">
    <cfRule type="cellIs" priority="1" operator="lessThan" dxfId="1">
      <formula>0</formula>
    </cfRule>
  </conditionalFormatting>
  <pageMargins left="0.75" right="0.75" top="1" bottom="1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127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22" customWidth="1" min="2" max="2"/>
    <col width="26" customWidth="1" min="3" max="3"/>
    <col width="20" customWidth="1" min="4" max="4"/>
    <col width="12" customWidth="1" min="5" max="5"/>
    <col width="12" customWidth="1" min="6" max="6"/>
    <col width="12" customWidth="1" min="7" max="7"/>
    <col width="12" customWidth="1" min="8" max="8"/>
    <col width="13" customWidth="1" min="9" max="9"/>
    <col width="12" customWidth="1" min="10" max="10"/>
    <col width="26" customWidth="1" min="11" max="11"/>
  </cols>
  <sheetData>
    <row r="1"/>
    <row r="2">
      <c r="B2" s="1" t="inlineStr">
        <is>
          <t>Budget  (Free Lite)</t>
        </is>
      </c>
    </row>
    <row r="3">
      <c r="B3" s="2" t="inlineStr">
        <is>
          <t>Every cost, from first quote to final payment</t>
        </is>
      </c>
    </row>
    <row r="4">
      <c r="B4" s="11" t="inlineStr">
        <is>
          <t>EXAMPLE DATA — select the yellow example rows, press Delete, then enter your own</t>
        </is>
      </c>
    </row>
    <row r="5"/>
    <row r="6" ht="32" customHeight="1">
      <c r="B6" s="31" t="inlineStr">
        <is>
          <t>Category</t>
        </is>
      </c>
      <c r="C6" s="31" t="inlineStr">
        <is>
          <t>Item</t>
        </is>
      </c>
      <c r="D6" s="31" t="inlineStr">
        <is>
          <t>Vendor</t>
        </is>
      </c>
      <c r="E6" s="31" t="inlineStr">
        <is>
          <t>Estimated</t>
        </is>
      </c>
      <c r="F6" s="31" t="inlineStr">
        <is>
          <t>Actual cost</t>
        </is>
      </c>
      <c r="G6" s="31" t="inlineStr">
        <is>
          <t>Paid so far</t>
        </is>
      </c>
      <c r="H6" s="31" t="inlineStr">
        <is>
          <t>Balance due</t>
        </is>
      </c>
      <c r="I6" s="31" t="inlineStr">
        <is>
          <t>Payment due</t>
        </is>
      </c>
      <c r="J6" s="31" t="inlineStr">
        <is>
          <t>Status</t>
        </is>
      </c>
      <c r="K6" s="31" t="inlineStr">
        <is>
          <t>Notes</t>
        </is>
      </c>
    </row>
    <row r="7">
      <c r="B7" s="13" t="inlineStr">
        <is>
          <t>Venue &amp; rentals</t>
        </is>
      </c>
      <c r="C7" s="13" t="inlineStr">
        <is>
          <t>Ceremony &amp; reception venue</t>
        </is>
      </c>
      <c r="D7" s="13" t="inlineStr">
        <is>
          <t>Willow Barn Estate</t>
        </is>
      </c>
      <c r="E7" s="49" t="n">
        <v>7500</v>
      </c>
      <c r="F7" s="49" t="n">
        <v>7800</v>
      </c>
      <c r="G7" s="49" t="n">
        <v>3000</v>
      </c>
      <c r="H7" s="54" t="n">
        <v>46447</v>
      </c>
      <c r="I7" s="52">
        <f>IF(B7="","",MAX(0,IF(F7="",E7,F7)-N(G7)))</f>
        <v/>
      </c>
      <c r="J7" s="37" t="n">
        <v>46447</v>
      </c>
      <c r="K7" s="7">
        <f>IF(B7="","",IF(I7=0,"Paid",IF(J7="","Not booked",IF(J7&lt;TODAY(),"Overdue",IF(J7-TODAY()&lt;=30,"Due soon","Scheduled")))))</f>
        <v/>
      </c>
      <c r="L7" s="13" t="n"/>
    </row>
    <row r="8">
      <c r="B8" s="13" t="inlineStr">
        <is>
          <t>Venue &amp; rentals</t>
        </is>
      </c>
      <c r="C8" s="13" t="inlineStr">
        <is>
          <t>Chairs, tables &amp; linen</t>
        </is>
      </c>
      <c r="D8" s="13" t="inlineStr">
        <is>
          <t>Party Rentals Co</t>
        </is>
      </c>
      <c r="E8" s="49" t="n">
        <v>1200</v>
      </c>
      <c r="F8" s="49" t="n">
        <v>1150</v>
      </c>
      <c r="G8" s="49" t="n">
        <v>400</v>
      </c>
      <c r="H8" s="54" t="n">
        <v>46508</v>
      </c>
      <c r="I8" s="52">
        <f>IF(B8="","",MAX(0,IF(F8="",E8,F8)-N(G8)))</f>
        <v/>
      </c>
      <c r="J8" s="37" t="n">
        <v>46508</v>
      </c>
      <c r="K8" s="7">
        <f>IF(B8="","",IF(I8=0,"Paid",IF(J8="","Not booked",IF(J8&lt;TODAY(),"Overdue",IF(J8-TODAY()&lt;=30,"Due soon","Scheduled")))))</f>
        <v/>
      </c>
      <c r="L8" s="13" t="n"/>
    </row>
    <row r="9">
      <c r="B9" s="13" t="inlineStr">
        <is>
          <t>Catering &amp; bar</t>
        </is>
      </c>
      <c r="C9" s="13" t="inlineStr">
        <is>
          <t>Catering (120 guests)</t>
        </is>
      </c>
      <c r="D9" s="13" t="inlineStr">
        <is>
          <t>Harvest Table</t>
        </is>
      </c>
      <c r="E9" s="49" t="n">
        <v>5400</v>
      </c>
      <c r="F9" s="49" t="n">
        <v>5650</v>
      </c>
      <c r="G9" s="49" t="n">
        <v>1500</v>
      </c>
      <c r="H9" s="54" t="n">
        <v>46519</v>
      </c>
      <c r="I9" s="52">
        <f>IF(B9="","",MAX(0,IF(F9="",E9,F9)-N(G9)))</f>
        <v/>
      </c>
      <c r="J9" s="37" t="n">
        <v>46519</v>
      </c>
      <c r="K9" s="7">
        <f>IF(B9="","",IF(I9=0,"Paid",IF(J9="","Not booked",IF(J9&lt;TODAY(),"Overdue",IF(J9-TODAY()&lt;=30,"Due soon","Scheduled")))))</f>
        <v/>
      </c>
      <c r="L9" s="13" t="n"/>
    </row>
    <row r="10">
      <c r="B10" s="13" t="inlineStr">
        <is>
          <t>Catering &amp; bar</t>
        </is>
      </c>
      <c r="C10" s="13" t="inlineStr">
        <is>
          <t>Bar package</t>
        </is>
      </c>
      <c r="D10" s="13" t="inlineStr">
        <is>
          <t>Harvest Table</t>
        </is>
      </c>
      <c r="E10" s="49" t="n">
        <v>1300</v>
      </c>
      <c r="F10" s="49" t="n"/>
      <c r="G10" s="49" t="n">
        <v>0</v>
      </c>
      <c r="H10" s="54" t="n">
        <v>46519</v>
      </c>
      <c r="I10" s="52">
        <f>IF(B10="","",MAX(0,IF(F10="",E10,F10)-N(G10)))</f>
        <v/>
      </c>
      <c r="J10" s="37" t="n">
        <v>46519</v>
      </c>
      <c r="K10" s="7">
        <f>IF(B10="","",IF(I10=0,"Paid",IF(J10="","Not booked",IF(J10&lt;TODAY(),"Overdue",IF(J10-TODAY()&lt;=30,"Due soon","Scheduled")))))</f>
        <v/>
      </c>
      <c r="L10" s="13" t="n"/>
    </row>
    <row r="11">
      <c r="B11" s="13" t="inlineStr">
        <is>
          <t>Photography &amp; video</t>
        </is>
      </c>
      <c r="C11" s="13" t="inlineStr">
        <is>
          <t>Photographer</t>
        </is>
      </c>
      <c r="D11" s="13" t="inlineStr">
        <is>
          <t>Lumen Photo</t>
        </is>
      </c>
      <c r="E11" s="49" t="n">
        <v>2800</v>
      </c>
      <c r="F11" s="49" t="n">
        <v>2800</v>
      </c>
      <c r="G11" s="49" t="n">
        <v>800</v>
      </c>
      <c r="H11" s="54" t="n">
        <v>46536</v>
      </c>
      <c r="I11" s="52">
        <f>IF(B11="","",MAX(0,IF(F11="",E11,F11)-N(G11)))</f>
        <v/>
      </c>
      <c r="J11" s="37" t="n">
        <v>46536</v>
      </c>
      <c r="K11" s="7">
        <f>IF(B11="","",IF(I11=0,"Paid",IF(J11="","Not booked",IF(J11&lt;TODAY(),"Overdue",IF(J11-TODAY()&lt;=30,"Due soon","Scheduled")))))</f>
        <v/>
      </c>
      <c r="L11" s="13" t="n"/>
    </row>
    <row r="12">
      <c r="B12" s="13" t="inlineStr">
        <is>
          <t>Photography &amp; video</t>
        </is>
      </c>
      <c r="C12" s="13" t="inlineStr">
        <is>
          <t>Videographer</t>
        </is>
      </c>
      <c r="D12" s="13" t="inlineStr">
        <is>
          <t>Reel Love Films</t>
        </is>
      </c>
      <c r="E12" s="49" t="n">
        <v>1400</v>
      </c>
      <c r="F12" s="49" t="n"/>
      <c r="G12" s="49" t="n">
        <v>0</v>
      </c>
      <c r="H12" s="54" t="n">
        <v>46478</v>
      </c>
      <c r="I12" s="52">
        <f>IF(B12="","",MAX(0,IF(F12="",E12,F12)-N(G12)))</f>
        <v/>
      </c>
      <c r="J12" s="37" t="n">
        <v>46478</v>
      </c>
      <c r="K12" s="7">
        <f>IF(B12="","",IF(I12=0,"Paid",IF(J12="","Not booked",IF(J12&lt;TODAY(),"Overdue",IF(J12-TODAY()&lt;=30,"Due soon","Scheduled")))))</f>
        <v/>
      </c>
      <c r="L12" s="13" t="n"/>
    </row>
    <row r="13">
      <c r="B13" s="13" t="inlineStr">
        <is>
          <t>Attire &amp; beauty</t>
        </is>
      </c>
      <c r="C13" s="13" t="inlineStr">
        <is>
          <t>Wedding dress</t>
        </is>
      </c>
      <c r="D13" s="13" t="inlineStr">
        <is>
          <t>Bridal Atelier</t>
        </is>
      </c>
      <c r="E13" s="49" t="n">
        <v>1600</v>
      </c>
      <c r="F13" s="49" t="n">
        <v>1850</v>
      </c>
      <c r="G13" s="49" t="n">
        <v>1850</v>
      </c>
      <c r="H13" s="13" t="n"/>
      <c r="I13" s="52">
        <f>IF(B13="","",MAX(0,IF(F13="",E13,F13)-N(G13)))</f>
        <v/>
      </c>
      <c r="J13" s="37" t="n"/>
      <c r="K13" s="7">
        <f>IF(B13="","",IF(I13=0,"Paid",IF(J13="","Not booked",IF(J13&lt;TODAY(),"Overdue",IF(J13-TODAY()&lt;=30,"Due soon","Scheduled")))))</f>
        <v/>
      </c>
      <c r="L13" s="13" t="n"/>
    </row>
    <row r="14">
      <c r="B14" s="13" t="inlineStr">
        <is>
          <t>Attire &amp; beauty</t>
        </is>
      </c>
      <c r="C14" s="13" t="inlineStr">
        <is>
          <t>Suit &amp; accessories</t>
        </is>
      </c>
      <c r="D14" s="13" t="inlineStr">
        <is>
          <t>Tailor &amp; Co</t>
        </is>
      </c>
      <c r="E14" s="49" t="n">
        <v>650</v>
      </c>
      <c r="F14" s="49" t="n">
        <v>600</v>
      </c>
      <c r="G14" s="49" t="n">
        <v>600</v>
      </c>
      <c r="H14" s="13" t="n"/>
      <c r="I14" s="52">
        <f>IF(B14="","",MAX(0,IF(F14="",E14,F14)-N(G14)))</f>
        <v/>
      </c>
      <c r="J14" s="37" t="n"/>
      <c r="K14" s="7">
        <f>IF(B14="","",IF(I14=0,"Paid",IF(J14="","Not booked",IF(J14&lt;TODAY(),"Overdue",IF(J14-TODAY()&lt;=30,"Due soon","Scheduled")))))</f>
        <v/>
      </c>
      <c r="L14" s="13" t="n"/>
    </row>
    <row r="15">
      <c r="B15" s="13" t="inlineStr">
        <is>
          <t>Attire &amp; beauty</t>
        </is>
      </c>
      <c r="C15" s="13" t="inlineStr">
        <is>
          <t>Hair &amp; makeup</t>
        </is>
      </c>
      <c r="D15" s="13" t="inlineStr">
        <is>
          <t>Glow Studio</t>
        </is>
      </c>
      <c r="E15" s="49" t="n">
        <v>550</v>
      </c>
      <c r="F15" s="49" t="n"/>
      <c r="G15" s="49" t="n">
        <v>0</v>
      </c>
      <c r="H15" s="54" t="n">
        <v>46539</v>
      </c>
      <c r="I15" s="52">
        <f>IF(B15="","",MAX(0,IF(F15="",E15,F15)-N(G15)))</f>
        <v/>
      </c>
      <c r="J15" s="37" t="n">
        <v>46539</v>
      </c>
      <c r="K15" s="7">
        <f>IF(B15="","",IF(I15=0,"Paid",IF(J15="","Not booked",IF(J15&lt;TODAY(),"Overdue",IF(J15-TODAY()&lt;=30,"Due soon","Scheduled")))))</f>
        <v/>
      </c>
      <c r="L15" s="13" t="n"/>
    </row>
    <row r="16">
      <c r="B16" s="13" t="inlineStr">
        <is>
          <t>Flowers &amp; decor</t>
        </is>
      </c>
      <c r="C16" s="13" t="inlineStr">
        <is>
          <t>Florist</t>
        </is>
      </c>
      <c r="D16" s="13" t="inlineStr">
        <is>
          <t>Petal &amp; Stem</t>
        </is>
      </c>
      <c r="E16" s="49" t="n">
        <v>1900</v>
      </c>
      <c r="F16" s="49" t="n"/>
      <c r="G16" s="49" t="n">
        <v>300</v>
      </c>
      <c r="H16" s="54" t="n">
        <v>46522</v>
      </c>
      <c r="I16" s="52">
        <f>IF(B16="","",MAX(0,IF(F16="",E16,F16)-N(G16)))</f>
        <v/>
      </c>
      <c r="J16" s="37" t="n">
        <v>46522</v>
      </c>
      <c r="K16" s="7">
        <f>IF(B16="","",IF(I16=0,"Paid",IF(J16="","Not booked",IF(J16&lt;TODAY(),"Overdue",IF(J16-TODAY()&lt;=30,"Due soon","Scheduled")))))</f>
        <v/>
      </c>
      <c r="L16" s="13" t="n"/>
    </row>
    <row r="17">
      <c r="B17" s="13" t="inlineStr">
        <is>
          <t>Flowers &amp; decor</t>
        </is>
      </c>
      <c r="C17" s="13" t="inlineStr">
        <is>
          <t>Candles &amp; signage</t>
        </is>
      </c>
      <c r="D17" s="13" t="inlineStr">
        <is>
          <t>Etsy</t>
        </is>
      </c>
      <c r="E17" s="49" t="n">
        <v>300</v>
      </c>
      <c r="F17" s="49" t="n">
        <v>240</v>
      </c>
      <c r="G17" s="49" t="n">
        <v>240</v>
      </c>
      <c r="H17" s="13" t="n"/>
      <c r="I17" s="52">
        <f>IF(B17="","",MAX(0,IF(F17="",E17,F17)-N(G17)))</f>
        <v/>
      </c>
      <c r="J17" s="37" t="n"/>
      <c r="K17" s="7">
        <f>IF(B17="","",IF(I17=0,"Paid",IF(J17="","Not booked",IF(J17&lt;TODAY(),"Overdue",IF(J17-TODAY()&lt;=30,"Due soon","Scheduled")))))</f>
        <v/>
      </c>
      <c r="L17" s="13" t="n"/>
    </row>
    <row r="18">
      <c r="B18" s="13" t="inlineStr">
        <is>
          <t>Music &amp; entertainment</t>
        </is>
      </c>
      <c r="C18" s="13" t="inlineStr">
        <is>
          <t>DJ / band</t>
        </is>
      </c>
      <c r="D18" s="13" t="inlineStr">
        <is>
          <t>Groove Collective</t>
        </is>
      </c>
      <c r="E18" s="49" t="n">
        <v>1600</v>
      </c>
      <c r="F18" s="49" t="n">
        <v>1600</v>
      </c>
      <c r="G18" s="49" t="n">
        <v>500</v>
      </c>
      <c r="H18" s="54" t="n">
        <v>46536</v>
      </c>
      <c r="I18" s="52">
        <f>IF(B18="","",MAX(0,IF(F18="",E18,F18)-N(G18)))</f>
        <v/>
      </c>
      <c r="J18" s="37" t="n">
        <v>46536</v>
      </c>
      <c r="K18" s="7">
        <f>IF(B18="","",IF(I18=0,"Paid",IF(J18="","Not booked",IF(J18&lt;TODAY(),"Overdue",IF(J18-TODAY()&lt;=30,"Due soon","Scheduled")))))</f>
        <v/>
      </c>
      <c r="L18" s="13" t="n"/>
    </row>
    <row r="19">
      <c r="B19" s="13" t="inlineStr">
        <is>
          <t>Rings</t>
        </is>
      </c>
      <c r="C19" s="13" t="inlineStr">
        <is>
          <t>Wedding bands</t>
        </is>
      </c>
      <c r="D19" s="13" t="inlineStr">
        <is>
          <t>Fine Jewellers</t>
        </is>
      </c>
      <c r="E19" s="49" t="n">
        <v>1400</v>
      </c>
      <c r="F19" s="49" t="n">
        <v>1520</v>
      </c>
      <c r="G19" s="49" t="n">
        <v>1520</v>
      </c>
      <c r="H19" s="13" t="n"/>
      <c r="I19" s="52">
        <f>IF(B19="","",MAX(0,IF(F19="",E19,F19)-N(G19)))</f>
        <v/>
      </c>
      <c r="J19" s="37" t="n"/>
      <c r="K19" s="7">
        <f>IF(B19="","",IF(I19=0,"Paid",IF(J19="","Not booked",IF(J19&lt;TODAY(),"Overdue",IF(J19-TODAY()&lt;=30,"Due soon","Scheduled")))))</f>
        <v/>
      </c>
      <c r="L19" s="13" t="n"/>
    </row>
    <row r="20">
      <c r="B20" s="13" t="inlineStr">
        <is>
          <t>Stationery</t>
        </is>
      </c>
      <c r="C20" s="13" t="inlineStr">
        <is>
          <t>Invitations &amp; postage</t>
        </is>
      </c>
      <c r="D20" s="13" t="inlineStr">
        <is>
          <t>Paper Fox</t>
        </is>
      </c>
      <c r="E20" s="49" t="n">
        <v>450</v>
      </c>
      <c r="F20" s="49" t="n">
        <v>420</v>
      </c>
      <c r="G20" s="49" t="n">
        <v>420</v>
      </c>
      <c r="H20" s="13" t="n"/>
      <c r="I20" s="52">
        <f>IF(B20="","",MAX(0,IF(F20="",E20,F20)-N(G20)))</f>
        <v/>
      </c>
      <c r="J20" s="37" t="n"/>
      <c r="K20" s="7">
        <f>IF(B20="","",IF(I20=0,"Paid",IF(J20="","Not booked",IF(J20&lt;TODAY(),"Overdue",IF(J20-TODAY()&lt;=30,"Due soon","Scheduled")))))</f>
        <v/>
      </c>
      <c r="L20" s="13" t="n"/>
    </row>
    <row r="21">
      <c r="B21" s="13" t="inlineStr">
        <is>
          <t>Stationery</t>
        </is>
      </c>
      <c r="C21" s="13" t="inlineStr">
        <is>
          <t>Save the dates</t>
        </is>
      </c>
      <c r="D21" s="13" t="inlineStr">
        <is>
          <t>Paper Fox</t>
        </is>
      </c>
      <c r="E21" s="49" t="n">
        <v>150</v>
      </c>
      <c r="F21" s="49" t="n">
        <v>135</v>
      </c>
      <c r="G21" s="49" t="n">
        <v>135</v>
      </c>
      <c r="H21" s="13" t="n"/>
      <c r="I21" s="52">
        <f>IF(B21="","",MAX(0,IF(F21="",E21,F21)-N(G21)))</f>
        <v/>
      </c>
      <c r="J21" s="37" t="n"/>
      <c r="K21" s="7">
        <f>IF(B21="","",IF(I21=0,"Paid",IF(J21="","Not booked",IF(J21&lt;TODAY(),"Overdue",IF(J21-TODAY()&lt;=30,"Due soon","Scheduled")))))</f>
        <v/>
      </c>
      <c r="L21" s="13" t="n"/>
    </row>
    <row r="22">
      <c r="B22" s="13" t="inlineStr">
        <is>
          <t>Cake &amp; desserts</t>
        </is>
      </c>
      <c r="C22" s="13" t="inlineStr">
        <is>
          <t>Wedding cake</t>
        </is>
      </c>
      <c r="D22" s="13" t="inlineStr">
        <is>
          <t>Sugar Bloom</t>
        </is>
      </c>
      <c r="E22" s="49" t="n">
        <v>550</v>
      </c>
      <c r="F22" s="49" t="n"/>
      <c r="G22" s="49" t="n">
        <v>100</v>
      </c>
      <c r="H22" s="54" t="n">
        <v>46539</v>
      </c>
      <c r="I22" s="52">
        <f>IF(B22="","",MAX(0,IF(F22="",E22,F22)-N(G22)))</f>
        <v/>
      </c>
      <c r="J22" s="37" t="n">
        <v>46539</v>
      </c>
      <c r="K22" s="7">
        <f>IF(B22="","",IF(I22=0,"Paid",IF(J22="","Not booked",IF(J22&lt;TODAY(),"Overdue",IF(J22-TODAY()&lt;=30,"Due soon","Scheduled")))))</f>
        <v/>
      </c>
      <c r="L22" s="13" t="n"/>
    </row>
    <row r="23">
      <c r="B23" s="13" t="inlineStr">
        <is>
          <t>Transport</t>
        </is>
      </c>
      <c r="C23" s="13" t="inlineStr">
        <is>
          <t>Guest shuttle</t>
        </is>
      </c>
      <c r="D23" s="13" t="inlineStr">
        <is>
          <t>City Coaches</t>
        </is>
      </c>
      <c r="E23" s="49" t="n">
        <v>500</v>
      </c>
      <c r="F23" s="49" t="n"/>
      <c r="G23" s="49" t="n">
        <v>0</v>
      </c>
      <c r="H23" s="54" t="n">
        <v>46539</v>
      </c>
      <c r="I23" s="52">
        <f>IF(B23="","",MAX(0,IF(F23="",E23,F23)-N(G23)))</f>
        <v/>
      </c>
      <c r="J23" s="37" t="n">
        <v>46539</v>
      </c>
      <c r="K23" s="7">
        <f>IF(B23="","",IF(I23=0,"Paid",IF(J23="","Not booked",IF(J23&lt;TODAY(),"Overdue",IF(J23-TODAY()&lt;=30,"Due soon","Scheduled")))))</f>
        <v/>
      </c>
      <c r="L23" s="13" t="n"/>
    </row>
    <row r="24">
      <c r="B24" s="13" t="inlineStr">
        <is>
          <t>Gifts &amp; favours</t>
        </is>
      </c>
      <c r="C24" s="13" t="inlineStr">
        <is>
          <t>Favours &amp; party gifts</t>
        </is>
      </c>
      <c r="D24" s="13" t="inlineStr">
        <is>
          <t>Etsy</t>
        </is>
      </c>
      <c r="E24" s="49" t="n">
        <v>450</v>
      </c>
      <c r="F24" s="49" t="n"/>
      <c r="G24" s="49" t="n">
        <v>0</v>
      </c>
      <c r="H24" s="54" t="n">
        <v>46527</v>
      </c>
      <c r="I24" s="52">
        <f>IF(B24="","",MAX(0,IF(F24="",E24,F24)-N(G24)))</f>
        <v/>
      </c>
      <c r="J24" s="37" t="n">
        <v>46527</v>
      </c>
      <c r="K24" s="7">
        <f>IF(B24="","",IF(I24=0,"Paid",IF(J24="","Not booked",IF(J24&lt;TODAY(),"Overdue",IF(J24-TODAY()&lt;=30,"Due soon","Scheduled")))))</f>
        <v/>
      </c>
      <c r="L24" s="13" t="n"/>
    </row>
    <row r="25">
      <c r="B25" s="13" t="inlineStr">
        <is>
          <t>Officiant &amp; licence</t>
        </is>
      </c>
      <c r="C25" s="13" t="inlineStr">
        <is>
          <t>Officiant + licence</t>
        </is>
      </c>
      <c r="D25" s="13" t="inlineStr">
        <is>
          <t>Rev. Ellis</t>
        </is>
      </c>
      <c r="E25" s="49" t="n">
        <v>400</v>
      </c>
      <c r="F25" s="49" t="n">
        <v>400</v>
      </c>
      <c r="G25" s="49" t="n">
        <v>150</v>
      </c>
      <c r="H25" s="54" t="n">
        <v>46550</v>
      </c>
      <c r="I25" s="52">
        <f>IF(B25="","",MAX(0,IF(F25="",E25,F25)-N(G25)))</f>
        <v/>
      </c>
      <c r="J25" s="37" t="n">
        <v>46550</v>
      </c>
      <c r="K25" s="7">
        <f>IF(B25="","",IF(I25=0,"Paid",IF(J25="","Not booked",IF(J25&lt;TODAY(),"Overdue",IF(J25-TODAY()&lt;=30,"Due soon","Scheduled")))))</f>
        <v/>
      </c>
      <c r="L25" s="13" t="n"/>
    </row>
    <row r="26">
      <c r="B26" s="13" t="n"/>
      <c r="C26" s="13" t="n"/>
      <c r="D26" s="13" t="n"/>
      <c r="E26" s="49" t="n"/>
      <c r="F26" s="49" t="n"/>
      <c r="G26" s="49" t="n"/>
      <c r="H26" s="13" t="n"/>
      <c r="I26" s="52">
        <f>IF(B26="","",MAX(0,IF(F26="",E26,F26)-N(G26)))</f>
        <v/>
      </c>
      <c r="J26" s="37" t="n"/>
      <c r="K26" s="7">
        <f>IF(B26="","",IF(I26=0,"Paid",IF(J26="","Not booked",IF(J26&lt;TODAY(),"Overdue",IF(J26-TODAY()&lt;=30,"Due soon","Scheduled")))))</f>
        <v/>
      </c>
      <c r="L26" s="13" t="n"/>
    </row>
    <row r="27">
      <c r="B27" s="13" t="n"/>
      <c r="C27" s="13" t="n"/>
      <c r="D27" s="13" t="n"/>
      <c r="E27" s="49" t="n"/>
      <c r="F27" s="49" t="n"/>
      <c r="G27" s="49" t="n"/>
      <c r="H27" s="13" t="n"/>
      <c r="I27" s="52">
        <f>IF(B27="","",MAX(0,IF(F27="",E27,F27)-N(G27)))</f>
        <v/>
      </c>
      <c r="J27" s="37" t="n"/>
      <c r="K27" s="7">
        <f>IF(B27="","",IF(I27=0,"Paid",IF(J27="","Not booked",IF(J27&lt;TODAY(),"Overdue",IF(J27-TODAY()&lt;=30,"Due soon","Scheduled")))))</f>
        <v/>
      </c>
      <c r="L27" s="13" t="n"/>
    </row>
    <row r="28">
      <c r="B28" s="13" t="n"/>
      <c r="C28" s="13" t="n"/>
      <c r="D28" s="13" t="n"/>
      <c r="E28" s="49" t="n"/>
      <c r="F28" s="49" t="n"/>
      <c r="G28" s="49" t="n"/>
      <c r="H28" s="13" t="n"/>
      <c r="I28" s="52">
        <f>IF(B28="","",MAX(0,IF(F28="",E28,F28)-N(G28)))</f>
        <v/>
      </c>
      <c r="J28" s="37" t="n"/>
      <c r="K28" s="7">
        <f>IF(B28="","",IF(I28=0,"Paid",IF(J28="","Not booked",IF(J28&lt;TODAY(),"Overdue",IF(J28-TODAY()&lt;=30,"Due soon","Scheduled")))))</f>
        <v/>
      </c>
      <c r="L28" s="13" t="n"/>
    </row>
    <row r="29">
      <c r="B29" s="13" t="n"/>
      <c r="C29" s="13" t="n"/>
      <c r="D29" s="13" t="n"/>
      <c r="E29" s="49" t="n"/>
      <c r="F29" s="49" t="n"/>
      <c r="G29" s="49" t="n"/>
      <c r="H29" s="13" t="n"/>
      <c r="I29" s="52">
        <f>IF(B29="","",MAX(0,IF(F29="",E29,F29)-N(G29)))</f>
        <v/>
      </c>
      <c r="J29" s="37" t="n"/>
      <c r="K29" s="7">
        <f>IF(B29="","",IF(I29=0,"Paid",IF(J29="","Not booked",IF(J29&lt;TODAY(),"Overdue",IF(J29-TODAY()&lt;=30,"Due soon","Scheduled")))))</f>
        <v/>
      </c>
      <c r="L29" s="13" t="n"/>
    </row>
    <row r="30">
      <c r="B30" s="13" t="n"/>
      <c r="C30" s="13" t="n"/>
      <c r="D30" s="13" t="n"/>
      <c r="E30" s="49" t="n"/>
      <c r="F30" s="49" t="n"/>
      <c r="G30" s="49" t="n"/>
      <c r="H30" s="13" t="n"/>
      <c r="I30" s="52">
        <f>IF(B30="","",MAX(0,IF(F30="",E30,F30)-N(G30)))</f>
        <v/>
      </c>
      <c r="J30" s="37" t="n"/>
      <c r="K30" s="7">
        <f>IF(B30="","",IF(I30=0,"Paid",IF(J30="","Not booked",IF(J30&lt;TODAY(),"Overdue",IF(J30-TODAY()&lt;=30,"Due soon","Scheduled")))))</f>
        <v/>
      </c>
      <c r="L30" s="13" t="n"/>
    </row>
    <row r="31">
      <c r="B31" s="13" t="n"/>
      <c r="C31" s="13" t="n"/>
      <c r="D31" s="13" t="n"/>
      <c r="E31" s="49" t="n"/>
      <c r="F31" s="49" t="n"/>
      <c r="G31" s="49" t="n"/>
      <c r="H31" s="13" t="n"/>
      <c r="I31" s="52">
        <f>IF(B31="","",MAX(0,IF(F31="",E31,F31)-N(G31)))</f>
        <v/>
      </c>
      <c r="J31" s="37" t="n"/>
      <c r="K31" s="7">
        <f>IF(B31="","",IF(I31=0,"Paid",IF(J31="","Not booked",IF(J31&lt;TODAY(),"Overdue",IF(J31-TODAY()&lt;=30,"Due soon","Scheduled")))))</f>
        <v/>
      </c>
      <c r="L31" s="13" t="n"/>
    </row>
    <row r="32">
      <c r="B32" s="55" t="inlineStr">
        <is>
          <t>🔒 Free lite version: 25 rows. Unlock more rows, charts and all features in the full version — see the "Upgrade to Full" tab.</t>
        </is>
      </c>
      <c r="C32" s="13" t="n"/>
      <c r="D32" s="13" t="n"/>
      <c r="E32" s="49" t="n"/>
      <c r="F32" s="49" t="n"/>
      <c r="G32" s="49" t="n"/>
      <c r="H32" s="13" t="n"/>
      <c r="I32" s="52" t="n"/>
      <c r="J32" s="37" t="n"/>
      <c r="K32" s="7" t="n"/>
      <c r="L32" s="13" t="n"/>
    </row>
    <row r="33" hidden="1">
      <c r="B33" s="13" t="n"/>
      <c r="C33" s="13" t="n"/>
      <c r="D33" s="13" t="n"/>
      <c r="E33" s="49" t="n"/>
      <c r="F33" s="49" t="n"/>
      <c r="G33" s="49" t="n"/>
      <c r="H33" s="13" t="n"/>
      <c r="I33" s="52">
        <f>IF(B33="","",MAX(0,IF(F33="",E33,F33)-N(G33)))</f>
        <v/>
      </c>
      <c r="J33" s="37" t="n"/>
      <c r="K33" s="7">
        <f>IF(B33="","",IF(I33=0,"Paid",IF(J33="","Not booked",IF(J33&lt;TODAY(),"Overdue",IF(J33-TODAY()&lt;=30,"Due soon","Scheduled")))))</f>
        <v/>
      </c>
      <c r="L33" s="13" t="n"/>
    </row>
    <row r="34" hidden="1">
      <c r="B34" s="13" t="n"/>
      <c r="C34" s="13" t="n"/>
      <c r="D34" s="13" t="n"/>
      <c r="E34" s="49" t="n"/>
      <c r="F34" s="49" t="n"/>
      <c r="G34" s="49" t="n"/>
      <c r="H34" s="13" t="n"/>
      <c r="I34" s="52">
        <f>IF(B34="","",MAX(0,IF(F34="",E34,F34)-N(G34)))</f>
        <v/>
      </c>
      <c r="J34" s="37" t="n"/>
      <c r="K34" s="7">
        <f>IF(B34="","",IF(I34=0,"Paid",IF(J34="","Not booked",IF(J34&lt;TODAY(),"Overdue",IF(J34-TODAY()&lt;=30,"Due soon","Scheduled")))))</f>
        <v/>
      </c>
      <c r="L34" s="13" t="n"/>
    </row>
    <row r="35" hidden="1">
      <c r="B35" s="13" t="n"/>
      <c r="C35" s="13" t="n"/>
      <c r="D35" s="13" t="n"/>
      <c r="E35" s="49" t="n"/>
      <c r="F35" s="49" t="n"/>
      <c r="G35" s="49" t="n"/>
      <c r="H35" s="13" t="n"/>
      <c r="I35" s="52">
        <f>IF(B35="","",MAX(0,IF(F35="",E35,F35)-N(G35)))</f>
        <v/>
      </c>
      <c r="J35" s="37" t="n"/>
      <c r="K35" s="7">
        <f>IF(B35="","",IF(I35=0,"Paid",IF(J35="","Not booked",IF(J35&lt;TODAY(),"Overdue",IF(J35-TODAY()&lt;=30,"Due soon","Scheduled")))))</f>
        <v/>
      </c>
      <c r="L35" s="13" t="n"/>
    </row>
    <row r="36" hidden="1">
      <c r="B36" s="13" t="n"/>
      <c r="C36" s="13" t="n"/>
      <c r="D36" s="13" t="n"/>
      <c r="E36" s="49" t="n"/>
      <c r="F36" s="49" t="n"/>
      <c r="G36" s="49" t="n"/>
      <c r="H36" s="13" t="n"/>
      <c r="I36" s="52">
        <f>IF(B36="","",MAX(0,IF(F36="",E36,F36)-N(G36)))</f>
        <v/>
      </c>
      <c r="J36" s="37" t="n"/>
      <c r="K36" s="7">
        <f>IF(B36="","",IF(I36=0,"Paid",IF(J36="","Not booked",IF(J36&lt;TODAY(),"Overdue",IF(J36-TODAY()&lt;=30,"Due soon","Scheduled")))))</f>
        <v/>
      </c>
      <c r="L36" s="13" t="n"/>
    </row>
    <row r="37" hidden="1">
      <c r="B37" s="13" t="n"/>
      <c r="C37" s="13" t="n"/>
      <c r="D37" s="13" t="n"/>
      <c r="E37" s="49" t="n"/>
      <c r="F37" s="49" t="n"/>
      <c r="G37" s="49" t="n"/>
      <c r="H37" s="13" t="n"/>
      <c r="I37" s="52">
        <f>IF(B37="","",MAX(0,IF(F37="",E37,F37)-N(G37)))</f>
        <v/>
      </c>
      <c r="J37" s="37" t="n"/>
      <c r="K37" s="7">
        <f>IF(B37="","",IF(I37=0,"Paid",IF(J37="","Not booked",IF(J37&lt;TODAY(),"Overdue",IF(J37-TODAY()&lt;=30,"Due soon","Scheduled")))))</f>
        <v/>
      </c>
      <c r="L37" s="13" t="n"/>
    </row>
    <row r="38" hidden="1">
      <c r="B38" s="13" t="n"/>
      <c r="C38" s="13" t="n"/>
      <c r="D38" s="13" t="n"/>
      <c r="E38" s="49" t="n"/>
      <c r="F38" s="49" t="n"/>
      <c r="G38" s="49" t="n"/>
      <c r="H38" s="13" t="n"/>
      <c r="I38" s="52">
        <f>IF(B38="","",MAX(0,IF(F38="",E38,F38)-N(G38)))</f>
        <v/>
      </c>
      <c r="J38" s="37" t="n"/>
      <c r="K38" s="7">
        <f>IF(B38="","",IF(I38=0,"Paid",IF(J38="","Not booked",IF(J38&lt;TODAY(),"Overdue",IF(J38-TODAY()&lt;=30,"Due soon","Scheduled")))))</f>
        <v/>
      </c>
      <c r="L38" s="13" t="n"/>
    </row>
    <row r="39" hidden="1">
      <c r="B39" s="13" t="n"/>
      <c r="C39" s="13" t="n"/>
      <c r="D39" s="13" t="n"/>
      <c r="E39" s="49" t="n"/>
      <c r="F39" s="49" t="n"/>
      <c r="G39" s="49" t="n"/>
      <c r="H39" s="13" t="n"/>
      <c r="I39" s="52">
        <f>IF(B39="","",MAX(0,IF(F39="",E39,F39)-N(G39)))</f>
        <v/>
      </c>
      <c r="J39" s="37" t="n"/>
      <c r="K39" s="7">
        <f>IF(B39="","",IF(I39=0,"Paid",IF(J39="","Not booked",IF(J39&lt;TODAY(),"Overdue",IF(J39-TODAY()&lt;=30,"Due soon","Scheduled")))))</f>
        <v/>
      </c>
      <c r="L39" s="13" t="n"/>
    </row>
    <row r="40" hidden="1">
      <c r="B40" s="13" t="n"/>
      <c r="C40" s="13" t="n"/>
      <c r="D40" s="13" t="n"/>
      <c r="E40" s="49" t="n"/>
      <c r="F40" s="49" t="n"/>
      <c r="G40" s="49" t="n"/>
      <c r="H40" s="13" t="n"/>
      <c r="I40" s="52">
        <f>IF(B40="","",MAX(0,IF(F40="",E40,F40)-N(G40)))</f>
        <v/>
      </c>
      <c r="J40" s="37" t="n"/>
      <c r="K40" s="7">
        <f>IF(B40="","",IF(I40=0,"Paid",IF(J40="","Not booked",IF(J40&lt;TODAY(),"Overdue",IF(J40-TODAY()&lt;=30,"Due soon","Scheduled")))))</f>
        <v/>
      </c>
      <c r="L40" s="13" t="n"/>
    </row>
    <row r="41" hidden="1">
      <c r="B41" s="13" t="n"/>
      <c r="C41" s="13" t="n"/>
      <c r="D41" s="13" t="n"/>
      <c r="E41" s="49" t="n"/>
      <c r="F41" s="49" t="n"/>
      <c r="G41" s="49" t="n"/>
      <c r="H41" s="13" t="n"/>
      <c r="I41" s="52">
        <f>IF(B41="","",MAX(0,IF(F41="",E41,F41)-N(G41)))</f>
        <v/>
      </c>
      <c r="J41" s="37" t="n"/>
      <c r="K41" s="7">
        <f>IF(B41="","",IF(I41=0,"Paid",IF(J41="","Not booked",IF(J41&lt;TODAY(),"Overdue",IF(J41-TODAY()&lt;=30,"Due soon","Scheduled")))))</f>
        <v/>
      </c>
      <c r="L41" s="13" t="n"/>
    </row>
    <row r="42" hidden="1">
      <c r="B42" s="13" t="n"/>
      <c r="C42" s="13" t="n"/>
      <c r="D42" s="13" t="n"/>
      <c r="E42" s="49" t="n"/>
      <c r="F42" s="49" t="n"/>
      <c r="G42" s="49" t="n"/>
      <c r="H42" s="13" t="n"/>
      <c r="I42" s="52">
        <f>IF(B42="","",MAX(0,IF(F42="",E42,F42)-N(G42)))</f>
        <v/>
      </c>
      <c r="J42" s="37" t="n"/>
      <c r="K42" s="7">
        <f>IF(B42="","",IF(I42=0,"Paid",IF(J42="","Not booked",IF(J42&lt;TODAY(),"Overdue",IF(J42-TODAY()&lt;=30,"Due soon","Scheduled")))))</f>
        <v/>
      </c>
      <c r="L42" s="13" t="n"/>
    </row>
    <row r="43" hidden="1">
      <c r="B43" s="13" t="n"/>
      <c r="C43" s="13" t="n"/>
      <c r="D43" s="13" t="n"/>
      <c r="E43" s="49" t="n"/>
      <c r="F43" s="49" t="n"/>
      <c r="G43" s="49" t="n"/>
      <c r="H43" s="13" t="n"/>
      <c r="I43" s="52">
        <f>IF(B43="","",MAX(0,IF(F43="",E43,F43)-N(G43)))</f>
        <v/>
      </c>
      <c r="J43" s="37" t="n"/>
      <c r="K43" s="7">
        <f>IF(B43="","",IF(I43=0,"Paid",IF(J43="","Not booked",IF(J43&lt;TODAY(),"Overdue",IF(J43-TODAY()&lt;=30,"Due soon","Scheduled")))))</f>
        <v/>
      </c>
      <c r="L43" s="13" t="n"/>
    </row>
    <row r="44" hidden="1">
      <c r="B44" s="13" t="n"/>
      <c r="C44" s="13" t="n"/>
      <c r="D44" s="13" t="n"/>
      <c r="E44" s="49" t="n"/>
      <c r="F44" s="49" t="n"/>
      <c r="G44" s="49" t="n"/>
      <c r="H44" s="13" t="n"/>
      <c r="I44" s="52">
        <f>IF(B44="","",MAX(0,IF(F44="",E44,F44)-N(G44)))</f>
        <v/>
      </c>
      <c r="J44" s="37" t="n"/>
      <c r="K44" s="7">
        <f>IF(B44="","",IF(I44=0,"Paid",IF(J44="","Not booked",IF(J44&lt;TODAY(),"Overdue",IF(J44-TODAY()&lt;=30,"Due soon","Scheduled")))))</f>
        <v/>
      </c>
      <c r="L44" s="13" t="n"/>
    </row>
    <row r="45" hidden="1">
      <c r="B45" s="13" t="n"/>
      <c r="C45" s="13" t="n"/>
      <c r="D45" s="13" t="n"/>
      <c r="E45" s="49" t="n"/>
      <c r="F45" s="49" t="n"/>
      <c r="G45" s="49" t="n"/>
      <c r="H45" s="13" t="n"/>
      <c r="I45" s="52">
        <f>IF(B45="","",MAX(0,IF(F45="",E45,F45)-N(G45)))</f>
        <v/>
      </c>
      <c r="J45" s="37" t="n"/>
      <c r="K45" s="7">
        <f>IF(B45="","",IF(I45=0,"Paid",IF(J45="","Not booked",IF(J45&lt;TODAY(),"Overdue",IF(J45-TODAY()&lt;=30,"Due soon","Scheduled")))))</f>
        <v/>
      </c>
      <c r="L45" s="13" t="n"/>
    </row>
    <row r="46" hidden="1">
      <c r="B46" s="13" t="n"/>
      <c r="C46" s="13" t="n"/>
      <c r="D46" s="13" t="n"/>
      <c r="E46" s="49" t="n"/>
      <c r="F46" s="49" t="n"/>
      <c r="G46" s="49" t="n"/>
      <c r="H46" s="13" t="n"/>
      <c r="I46" s="52">
        <f>IF(B46="","",MAX(0,IF(F46="",E46,F46)-N(G46)))</f>
        <v/>
      </c>
      <c r="J46" s="37" t="n"/>
      <c r="K46" s="7">
        <f>IF(B46="","",IF(I46=0,"Paid",IF(J46="","Not booked",IF(J46&lt;TODAY(),"Overdue",IF(J46-TODAY()&lt;=30,"Due soon","Scheduled")))))</f>
        <v/>
      </c>
      <c r="L46" s="13" t="n"/>
    </row>
    <row r="47" hidden="1">
      <c r="B47" s="13" t="n"/>
      <c r="C47" s="13" t="n"/>
      <c r="D47" s="13" t="n"/>
      <c r="E47" s="49" t="n"/>
      <c r="F47" s="49" t="n"/>
      <c r="G47" s="49" t="n"/>
      <c r="H47" s="13" t="n"/>
      <c r="I47" s="52">
        <f>IF(B47="","",MAX(0,IF(F47="",E47,F47)-N(G47)))</f>
        <v/>
      </c>
      <c r="J47" s="37" t="n"/>
      <c r="K47" s="7">
        <f>IF(B47="","",IF(I47=0,"Paid",IF(J47="","Not booked",IF(J47&lt;TODAY(),"Overdue",IF(J47-TODAY()&lt;=30,"Due soon","Scheduled")))))</f>
        <v/>
      </c>
      <c r="L47" s="13" t="n"/>
    </row>
    <row r="48" hidden="1">
      <c r="B48" s="13" t="n"/>
      <c r="C48" s="13" t="n"/>
      <c r="D48" s="13" t="n"/>
      <c r="E48" s="49" t="n"/>
      <c r="F48" s="49" t="n"/>
      <c r="G48" s="49" t="n"/>
      <c r="H48" s="13" t="n"/>
      <c r="I48" s="52">
        <f>IF(B48="","",MAX(0,IF(F48="",E48,F48)-N(G48)))</f>
        <v/>
      </c>
      <c r="J48" s="37" t="n"/>
      <c r="K48" s="7">
        <f>IF(B48="","",IF(I48=0,"Paid",IF(J48="","Not booked",IF(J48&lt;TODAY(),"Overdue",IF(J48-TODAY()&lt;=30,"Due soon","Scheduled")))))</f>
        <v/>
      </c>
      <c r="L48" s="13" t="n"/>
    </row>
    <row r="49" hidden="1">
      <c r="B49" s="13" t="n"/>
      <c r="C49" s="13" t="n"/>
      <c r="D49" s="13" t="n"/>
      <c r="E49" s="49" t="n"/>
      <c r="F49" s="49" t="n"/>
      <c r="G49" s="49" t="n"/>
      <c r="H49" s="13" t="n"/>
      <c r="I49" s="52">
        <f>IF(B49="","",MAX(0,IF(F49="",E49,F49)-N(G49)))</f>
        <v/>
      </c>
      <c r="J49" s="37" t="n"/>
      <c r="K49" s="7">
        <f>IF(B49="","",IF(I49=0,"Paid",IF(J49="","Not booked",IF(J49&lt;TODAY(),"Overdue",IF(J49-TODAY()&lt;=30,"Due soon","Scheduled")))))</f>
        <v/>
      </c>
      <c r="L49" s="13" t="n"/>
    </row>
    <row r="50" hidden="1">
      <c r="B50" s="13" t="n"/>
      <c r="C50" s="13" t="n"/>
      <c r="D50" s="13" t="n"/>
      <c r="E50" s="49" t="n"/>
      <c r="F50" s="49" t="n"/>
      <c r="G50" s="49" t="n"/>
      <c r="H50" s="13" t="n"/>
      <c r="I50" s="52">
        <f>IF(B50="","",MAX(0,IF(F50="",E50,F50)-N(G50)))</f>
        <v/>
      </c>
      <c r="J50" s="37" t="n"/>
      <c r="K50" s="7">
        <f>IF(B50="","",IF(I50=0,"Paid",IF(J50="","Not booked",IF(J50&lt;TODAY(),"Overdue",IF(J50-TODAY()&lt;=30,"Due soon","Scheduled")))))</f>
        <v/>
      </c>
      <c r="L50" s="13" t="n"/>
    </row>
    <row r="51" hidden="1">
      <c r="B51" s="13" t="n"/>
      <c r="C51" s="13" t="n"/>
      <c r="D51" s="13" t="n"/>
      <c r="E51" s="49" t="n"/>
      <c r="F51" s="49" t="n"/>
      <c r="G51" s="49" t="n"/>
      <c r="H51" s="13" t="n"/>
      <c r="I51" s="52">
        <f>IF(B51="","",MAX(0,IF(F51="",E51,F51)-N(G51)))</f>
        <v/>
      </c>
      <c r="J51" s="37" t="n"/>
      <c r="K51" s="7">
        <f>IF(B51="","",IF(I51=0,"Paid",IF(J51="","Not booked",IF(J51&lt;TODAY(),"Overdue",IF(J51-TODAY()&lt;=30,"Due soon","Scheduled")))))</f>
        <v/>
      </c>
      <c r="L51" s="13" t="n"/>
    </row>
    <row r="52" hidden="1">
      <c r="B52" s="13" t="n"/>
      <c r="C52" s="13" t="n"/>
      <c r="D52" s="13" t="n"/>
      <c r="E52" s="49" t="n"/>
      <c r="F52" s="49" t="n"/>
      <c r="G52" s="49" t="n"/>
      <c r="H52" s="13" t="n"/>
      <c r="I52" s="52">
        <f>IF(B52="","",MAX(0,IF(F52="",E52,F52)-N(G52)))</f>
        <v/>
      </c>
      <c r="J52" s="37" t="n"/>
      <c r="K52" s="7">
        <f>IF(B52="","",IF(I52=0,"Paid",IF(J52="","Not booked",IF(J52&lt;TODAY(),"Overdue",IF(J52-TODAY()&lt;=30,"Due soon","Scheduled")))))</f>
        <v/>
      </c>
      <c r="L52" s="13" t="n"/>
    </row>
    <row r="53" hidden="1">
      <c r="B53" s="13" t="n"/>
      <c r="C53" s="13" t="n"/>
      <c r="D53" s="13" t="n"/>
      <c r="E53" s="49" t="n"/>
      <c r="F53" s="49" t="n"/>
      <c r="G53" s="49" t="n"/>
      <c r="H53" s="13" t="n"/>
      <c r="I53" s="52">
        <f>IF(B53="","",MAX(0,IF(F53="",E53,F53)-N(G53)))</f>
        <v/>
      </c>
      <c r="J53" s="37" t="n"/>
      <c r="K53" s="7">
        <f>IF(B53="","",IF(I53=0,"Paid",IF(J53="","Not booked",IF(J53&lt;TODAY(),"Overdue",IF(J53-TODAY()&lt;=30,"Due soon","Scheduled")))))</f>
        <v/>
      </c>
      <c r="L53" s="13" t="n"/>
    </row>
    <row r="54" hidden="1">
      <c r="B54" s="13" t="n"/>
      <c r="C54" s="13" t="n"/>
      <c r="D54" s="13" t="n"/>
      <c r="E54" s="49" t="n"/>
      <c r="F54" s="49" t="n"/>
      <c r="G54" s="49" t="n"/>
      <c r="H54" s="13" t="n"/>
      <c r="I54" s="52">
        <f>IF(B54="","",MAX(0,IF(F54="",E54,F54)-N(G54)))</f>
        <v/>
      </c>
      <c r="J54" s="37" t="n"/>
      <c r="K54" s="7">
        <f>IF(B54="","",IF(I54=0,"Paid",IF(J54="","Not booked",IF(J54&lt;TODAY(),"Overdue",IF(J54-TODAY()&lt;=30,"Due soon","Scheduled")))))</f>
        <v/>
      </c>
      <c r="L54" s="13" t="n"/>
    </row>
    <row r="55" hidden="1">
      <c r="B55" s="13" t="n"/>
      <c r="C55" s="13" t="n"/>
      <c r="D55" s="13" t="n"/>
      <c r="E55" s="49" t="n"/>
      <c r="F55" s="49" t="n"/>
      <c r="G55" s="49" t="n"/>
      <c r="H55" s="13" t="n"/>
      <c r="I55" s="52">
        <f>IF(B55="","",MAX(0,IF(F55="",E55,F55)-N(G55)))</f>
        <v/>
      </c>
      <c r="J55" s="37" t="n"/>
      <c r="K55" s="7">
        <f>IF(B55="","",IF(I55=0,"Paid",IF(J55="","Not booked",IF(J55&lt;TODAY(),"Overdue",IF(J55-TODAY()&lt;=30,"Due soon","Scheduled")))))</f>
        <v/>
      </c>
      <c r="L55" s="13" t="n"/>
    </row>
    <row r="56" hidden="1">
      <c r="B56" s="13" t="n"/>
      <c r="C56" s="13" t="n"/>
      <c r="D56" s="13" t="n"/>
      <c r="E56" s="49" t="n"/>
      <c r="F56" s="49" t="n"/>
      <c r="G56" s="49" t="n"/>
      <c r="H56" s="13" t="n"/>
      <c r="I56" s="52">
        <f>IF(B56="","",MAX(0,IF(F56="",E56,F56)-N(G56)))</f>
        <v/>
      </c>
      <c r="J56" s="37" t="n"/>
      <c r="K56" s="7">
        <f>IF(B56="","",IF(I56=0,"Paid",IF(J56="","Not booked",IF(J56&lt;TODAY(),"Overdue",IF(J56-TODAY()&lt;=30,"Due soon","Scheduled")))))</f>
        <v/>
      </c>
      <c r="L56" s="13" t="n"/>
    </row>
    <row r="57" hidden="1">
      <c r="B57" s="13" t="n"/>
      <c r="C57" s="13" t="n"/>
      <c r="D57" s="13" t="n"/>
      <c r="E57" s="49" t="n"/>
      <c r="F57" s="49" t="n"/>
      <c r="G57" s="49" t="n"/>
      <c r="H57" s="13" t="n"/>
      <c r="I57" s="52">
        <f>IF(B57="","",MAX(0,IF(F57="",E57,F57)-N(G57)))</f>
        <v/>
      </c>
      <c r="J57" s="37" t="n"/>
      <c r="K57" s="7">
        <f>IF(B57="","",IF(I57=0,"Paid",IF(J57="","Not booked",IF(J57&lt;TODAY(),"Overdue",IF(J57-TODAY()&lt;=30,"Due soon","Scheduled")))))</f>
        <v/>
      </c>
      <c r="L57" s="13" t="n"/>
    </row>
    <row r="58" hidden="1">
      <c r="B58" s="13" t="n"/>
      <c r="C58" s="13" t="n"/>
      <c r="D58" s="13" t="n"/>
      <c r="E58" s="49" t="n"/>
      <c r="F58" s="49" t="n"/>
      <c r="G58" s="49" t="n"/>
      <c r="H58" s="13" t="n"/>
      <c r="I58" s="52">
        <f>IF(B58="","",MAX(0,IF(F58="",E58,F58)-N(G58)))</f>
        <v/>
      </c>
      <c r="J58" s="37" t="n"/>
      <c r="K58" s="7">
        <f>IF(B58="","",IF(I58=0,"Paid",IF(J58="","Not booked",IF(J58&lt;TODAY(),"Overdue",IF(J58-TODAY()&lt;=30,"Due soon","Scheduled")))))</f>
        <v/>
      </c>
      <c r="L58" s="13" t="n"/>
    </row>
    <row r="59" hidden="1">
      <c r="B59" s="13" t="n"/>
      <c r="C59" s="13" t="n"/>
      <c r="D59" s="13" t="n"/>
      <c r="E59" s="49" t="n"/>
      <c r="F59" s="49" t="n"/>
      <c r="G59" s="49" t="n"/>
      <c r="H59" s="13" t="n"/>
      <c r="I59" s="52">
        <f>IF(B59="","",MAX(0,IF(F59="",E59,F59)-N(G59)))</f>
        <v/>
      </c>
      <c r="J59" s="37" t="n"/>
      <c r="K59" s="7">
        <f>IF(B59="","",IF(I59=0,"Paid",IF(J59="","Not booked",IF(J59&lt;TODAY(),"Overdue",IF(J59-TODAY()&lt;=30,"Due soon","Scheduled")))))</f>
        <v/>
      </c>
      <c r="L59" s="13" t="n"/>
    </row>
    <row r="60" hidden="1">
      <c r="B60" s="13" t="n"/>
      <c r="C60" s="13" t="n"/>
      <c r="D60" s="13" t="n"/>
      <c r="E60" s="49" t="n"/>
      <c r="F60" s="49" t="n"/>
      <c r="G60" s="49" t="n"/>
      <c r="H60" s="13" t="n"/>
      <c r="I60" s="52">
        <f>IF(B60="","",MAX(0,IF(F60="",E60,F60)-N(G60)))</f>
        <v/>
      </c>
      <c r="J60" s="37" t="n"/>
      <c r="K60" s="7">
        <f>IF(B60="","",IF(I60=0,"Paid",IF(J60="","Not booked",IF(J60&lt;TODAY(),"Overdue",IF(J60-TODAY()&lt;=30,"Due soon","Scheduled")))))</f>
        <v/>
      </c>
      <c r="L60" s="13" t="n"/>
    </row>
    <row r="61" hidden="1">
      <c r="B61" s="13" t="n"/>
      <c r="C61" s="13" t="n"/>
      <c r="D61" s="13" t="n"/>
      <c r="E61" s="49" t="n"/>
      <c r="F61" s="49" t="n"/>
      <c r="G61" s="49" t="n"/>
      <c r="H61" s="13" t="n"/>
      <c r="I61" s="52">
        <f>IF(B61="","",MAX(0,IF(F61="",E61,F61)-N(G61)))</f>
        <v/>
      </c>
      <c r="J61" s="37" t="n"/>
      <c r="K61" s="7">
        <f>IF(B61="","",IF(I61=0,"Paid",IF(J61="","Not booked",IF(J61&lt;TODAY(),"Overdue",IF(J61-TODAY()&lt;=30,"Due soon","Scheduled")))))</f>
        <v/>
      </c>
      <c r="L61" s="13" t="n"/>
    </row>
    <row r="62" hidden="1">
      <c r="B62" s="13" t="n"/>
      <c r="C62" s="13" t="n"/>
      <c r="D62" s="13" t="n"/>
      <c r="E62" s="49" t="n"/>
      <c r="F62" s="49" t="n"/>
      <c r="G62" s="49" t="n"/>
      <c r="H62" s="13" t="n"/>
      <c r="I62" s="52">
        <f>IF(B62="","",MAX(0,IF(F62="",E62,F62)-N(G62)))</f>
        <v/>
      </c>
      <c r="J62" s="37" t="n"/>
      <c r="K62" s="7">
        <f>IF(B62="","",IF(I62=0,"Paid",IF(J62="","Not booked",IF(J62&lt;TODAY(),"Overdue",IF(J62-TODAY()&lt;=30,"Due soon","Scheduled")))))</f>
        <v/>
      </c>
      <c r="L62" s="13" t="n"/>
    </row>
    <row r="63" hidden="1">
      <c r="B63" s="13" t="n"/>
      <c r="C63" s="13" t="n"/>
      <c r="D63" s="13" t="n"/>
      <c r="E63" s="49" t="n"/>
      <c r="F63" s="49" t="n"/>
      <c r="G63" s="49" t="n"/>
      <c r="H63" s="13" t="n"/>
      <c r="I63" s="52">
        <f>IF(B63="","",MAX(0,IF(F63="",E63,F63)-N(G63)))</f>
        <v/>
      </c>
      <c r="J63" s="37" t="n"/>
      <c r="K63" s="7">
        <f>IF(B63="","",IF(I63=0,"Paid",IF(J63="","Not booked",IF(J63&lt;TODAY(),"Overdue",IF(J63-TODAY()&lt;=30,"Due soon","Scheduled")))))</f>
        <v/>
      </c>
      <c r="L63" s="13" t="n"/>
    </row>
    <row r="64" hidden="1">
      <c r="B64" s="13" t="n"/>
      <c r="C64" s="13" t="n"/>
      <c r="D64" s="13" t="n"/>
      <c r="E64" s="49" t="n"/>
      <c r="F64" s="49" t="n"/>
      <c r="G64" s="49" t="n"/>
      <c r="H64" s="13" t="n"/>
      <c r="I64" s="52">
        <f>IF(B64="","",MAX(0,IF(F64="",E64,F64)-N(G64)))</f>
        <v/>
      </c>
      <c r="J64" s="37" t="n"/>
      <c r="K64" s="7">
        <f>IF(B64="","",IF(I64=0,"Paid",IF(J64="","Not booked",IF(J64&lt;TODAY(),"Overdue",IF(J64-TODAY()&lt;=30,"Due soon","Scheduled")))))</f>
        <v/>
      </c>
      <c r="L64" s="13" t="n"/>
    </row>
    <row r="65" hidden="1">
      <c r="B65" s="13" t="n"/>
      <c r="C65" s="13" t="n"/>
      <c r="D65" s="13" t="n"/>
      <c r="E65" s="49" t="n"/>
      <c r="F65" s="49" t="n"/>
      <c r="G65" s="49" t="n"/>
      <c r="H65" s="13" t="n"/>
      <c r="I65" s="52">
        <f>IF(B65="","",MAX(0,IF(F65="",E65,F65)-N(G65)))</f>
        <v/>
      </c>
      <c r="J65" s="37" t="n"/>
      <c r="K65" s="7">
        <f>IF(B65="","",IF(I65=0,"Paid",IF(J65="","Not booked",IF(J65&lt;TODAY(),"Overdue",IF(J65-TODAY()&lt;=30,"Due soon","Scheduled")))))</f>
        <v/>
      </c>
      <c r="L65" s="13" t="n"/>
    </row>
    <row r="66" hidden="1">
      <c r="B66" s="13" t="n"/>
      <c r="C66" s="13" t="n"/>
      <c r="D66" s="13" t="n"/>
      <c r="E66" s="49" t="n"/>
      <c r="F66" s="49" t="n"/>
      <c r="G66" s="49" t="n"/>
      <c r="H66" s="13" t="n"/>
      <c r="I66" s="52">
        <f>IF(B66="","",MAX(0,IF(F66="",E66,F66)-N(G66)))</f>
        <v/>
      </c>
      <c r="J66" s="37" t="n"/>
      <c r="K66" s="7">
        <f>IF(B66="","",IF(I66=0,"Paid",IF(J66="","Not booked",IF(J66&lt;TODAY(),"Overdue",IF(J66-TODAY()&lt;=30,"Due soon","Scheduled")))))</f>
        <v/>
      </c>
      <c r="L66" s="13" t="n"/>
    </row>
    <row r="67" hidden="1">
      <c r="B67" s="13" t="n"/>
      <c r="C67" s="13" t="n"/>
      <c r="D67" s="13" t="n"/>
      <c r="E67" s="49" t="n"/>
      <c r="F67" s="49" t="n"/>
      <c r="G67" s="49" t="n"/>
      <c r="H67" s="13" t="n"/>
      <c r="I67" s="52">
        <f>IF(B67="","",MAX(0,IF(F67="",E67,F67)-N(G67)))</f>
        <v/>
      </c>
      <c r="J67" s="37" t="n"/>
      <c r="K67" s="7">
        <f>IF(B67="","",IF(I67=0,"Paid",IF(J67="","Not booked",IF(J67&lt;TODAY(),"Overdue",IF(J67-TODAY()&lt;=30,"Due soon","Scheduled")))))</f>
        <v/>
      </c>
      <c r="L67" s="13" t="n"/>
    </row>
    <row r="68" hidden="1">
      <c r="B68" s="13" t="n"/>
      <c r="C68" s="13" t="n"/>
      <c r="D68" s="13" t="n"/>
      <c r="E68" s="49" t="n"/>
      <c r="F68" s="49" t="n"/>
      <c r="G68" s="49" t="n"/>
      <c r="H68" s="13" t="n"/>
      <c r="I68" s="52">
        <f>IF(B68="","",MAX(0,IF(F68="",E68,F68)-N(G68)))</f>
        <v/>
      </c>
      <c r="J68" s="37" t="n"/>
      <c r="K68" s="7">
        <f>IF(B68="","",IF(I68=0,"Paid",IF(J68="","Not booked",IF(J68&lt;TODAY(),"Overdue",IF(J68-TODAY()&lt;=30,"Due soon","Scheduled")))))</f>
        <v/>
      </c>
      <c r="L68" s="13" t="n"/>
    </row>
    <row r="69" hidden="1">
      <c r="B69" s="13" t="n"/>
      <c r="C69" s="13" t="n"/>
      <c r="D69" s="13" t="n"/>
      <c r="E69" s="49" t="n"/>
      <c r="F69" s="49" t="n"/>
      <c r="G69" s="49" t="n"/>
      <c r="H69" s="13" t="n"/>
      <c r="I69" s="52">
        <f>IF(B69="","",MAX(0,IF(F69="",E69,F69)-N(G69)))</f>
        <v/>
      </c>
      <c r="J69" s="37" t="n"/>
      <c r="K69" s="7">
        <f>IF(B69="","",IF(I69=0,"Paid",IF(J69="","Not booked",IF(J69&lt;TODAY(),"Overdue",IF(J69-TODAY()&lt;=30,"Due soon","Scheduled")))))</f>
        <v/>
      </c>
      <c r="L69" s="13" t="n"/>
    </row>
    <row r="70" hidden="1">
      <c r="B70" s="13" t="n"/>
      <c r="C70" s="13" t="n"/>
      <c r="D70" s="13" t="n"/>
      <c r="E70" s="49" t="n"/>
      <c r="F70" s="49" t="n"/>
      <c r="G70" s="49" t="n"/>
      <c r="H70" s="13" t="n"/>
      <c r="I70" s="52">
        <f>IF(B70="","",MAX(0,IF(F70="",E70,F70)-N(G70)))</f>
        <v/>
      </c>
      <c r="J70" s="37" t="n"/>
      <c r="K70" s="7">
        <f>IF(B70="","",IF(I70=0,"Paid",IF(J70="","Not booked",IF(J70&lt;TODAY(),"Overdue",IF(J70-TODAY()&lt;=30,"Due soon","Scheduled")))))</f>
        <v/>
      </c>
      <c r="L70" s="13" t="n"/>
    </row>
    <row r="71" hidden="1">
      <c r="B71" s="13" t="n"/>
      <c r="C71" s="13" t="n"/>
      <c r="D71" s="13" t="n"/>
      <c r="E71" s="49" t="n"/>
      <c r="F71" s="49" t="n"/>
      <c r="G71" s="49" t="n"/>
      <c r="H71" s="13" t="n"/>
      <c r="I71" s="52">
        <f>IF(B71="","",MAX(0,IF(F71="",E71,F71)-N(G71)))</f>
        <v/>
      </c>
      <c r="J71" s="37" t="n"/>
      <c r="K71" s="7">
        <f>IF(B71="","",IF(I71=0,"Paid",IF(J71="","Not booked",IF(J71&lt;TODAY(),"Overdue",IF(J71-TODAY()&lt;=30,"Due soon","Scheduled")))))</f>
        <v/>
      </c>
      <c r="L71" s="13" t="n"/>
    </row>
    <row r="72" hidden="1">
      <c r="B72" s="13" t="n"/>
      <c r="C72" s="13" t="n"/>
      <c r="D72" s="13" t="n"/>
      <c r="E72" s="49" t="n"/>
      <c r="F72" s="49" t="n"/>
      <c r="G72" s="49" t="n"/>
      <c r="H72" s="13" t="n"/>
      <c r="I72" s="52">
        <f>IF(B72="","",MAX(0,IF(F72="",E72,F72)-N(G72)))</f>
        <v/>
      </c>
      <c r="J72" s="37" t="n"/>
      <c r="K72" s="7">
        <f>IF(B72="","",IF(I72=0,"Paid",IF(J72="","Not booked",IF(J72&lt;TODAY(),"Overdue",IF(J72-TODAY()&lt;=30,"Due soon","Scheduled")))))</f>
        <v/>
      </c>
      <c r="L72" s="13" t="n"/>
    </row>
    <row r="73" hidden="1">
      <c r="B73" s="13" t="n"/>
      <c r="C73" s="13" t="n"/>
      <c r="D73" s="13" t="n"/>
      <c r="E73" s="49" t="n"/>
      <c r="F73" s="49" t="n"/>
      <c r="G73" s="49" t="n"/>
      <c r="H73" s="13" t="n"/>
      <c r="I73" s="52">
        <f>IF(B73="","",MAX(0,IF(F73="",E73,F73)-N(G73)))</f>
        <v/>
      </c>
      <c r="J73" s="37" t="n"/>
      <c r="K73" s="7">
        <f>IF(B73="","",IF(I73=0,"Paid",IF(J73="","Not booked",IF(J73&lt;TODAY(),"Overdue",IF(J73-TODAY()&lt;=30,"Due soon","Scheduled")))))</f>
        <v/>
      </c>
      <c r="L73" s="13" t="n"/>
    </row>
    <row r="74" hidden="1">
      <c r="B74" s="13" t="n"/>
      <c r="C74" s="13" t="n"/>
      <c r="D74" s="13" t="n"/>
      <c r="E74" s="49" t="n"/>
      <c r="F74" s="49" t="n"/>
      <c r="G74" s="49" t="n"/>
      <c r="H74" s="13" t="n"/>
      <c r="I74" s="52">
        <f>IF(B74="","",MAX(0,IF(F74="",E74,F74)-N(G74)))</f>
        <v/>
      </c>
      <c r="J74" s="37" t="n"/>
      <c r="K74" s="7">
        <f>IF(B74="","",IF(I74=0,"Paid",IF(J74="","Not booked",IF(J74&lt;TODAY(),"Overdue",IF(J74-TODAY()&lt;=30,"Due soon","Scheduled")))))</f>
        <v/>
      </c>
      <c r="L74" s="13" t="n"/>
    </row>
    <row r="75" hidden="1">
      <c r="B75" s="13" t="n"/>
      <c r="C75" s="13" t="n"/>
      <c r="D75" s="13" t="n"/>
      <c r="E75" s="49" t="n"/>
      <c r="F75" s="49" t="n"/>
      <c r="G75" s="49" t="n"/>
      <c r="H75" s="13" t="n"/>
      <c r="I75" s="52">
        <f>IF(B75="","",MAX(0,IF(F75="",E75,F75)-N(G75)))</f>
        <v/>
      </c>
      <c r="J75" s="37" t="n"/>
      <c r="K75" s="7">
        <f>IF(B75="","",IF(I75=0,"Paid",IF(J75="","Not booked",IF(J75&lt;TODAY(),"Overdue",IF(J75-TODAY()&lt;=30,"Due soon","Scheduled")))))</f>
        <v/>
      </c>
      <c r="L75" s="13" t="n"/>
    </row>
    <row r="76" hidden="1">
      <c r="B76" s="13" t="n"/>
      <c r="C76" s="13" t="n"/>
      <c r="D76" s="13" t="n"/>
      <c r="E76" s="49" t="n"/>
      <c r="F76" s="49" t="n"/>
      <c r="G76" s="49" t="n"/>
      <c r="H76" s="13" t="n"/>
      <c r="I76" s="52">
        <f>IF(B76="","",MAX(0,IF(F76="",E76,F76)-N(G76)))</f>
        <v/>
      </c>
      <c r="J76" s="37" t="n"/>
      <c r="K76" s="7">
        <f>IF(B76="","",IF(I76=0,"Paid",IF(J76="","Not booked",IF(J76&lt;TODAY(),"Overdue",IF(J76-TODAY()&lt;=30,"Due soon","Scheduled")))))</f>
        <v/>
      </c>
      <c r="L76" s="13" t="n"/>
    </row>
    <row r="77" hidden="1">
      <c r="B77" s="13" t="n"/>
      <c r="C77" s="13" t="n"/>
      <c r="D77" s="13" t="n"/>
      <c r="E77" s="49" t="n"/>
      <c r="F77" s="49" t="n"/>
      <c r="G77" s="49" t="n"/>
      <c r="H77" s="13" t="n"/>
      <c r="I77" s="52">
        <f>IF(B77="","",MAX(0,IF(F77="",E77,F77)-N(G77)))</f>
        <v/>
      </c>
      <c r="J77" s="37" t="n"/>
      <c r="K77" s="7">
        <f>IF(B77="","",IF(I77=0,"Paid",IF(J77="","Not booked",IF(J77&lt;TODAY(),"Overdue",IF(J77-TODAY()&lt;=30,"Due soon","Scheduled")))))</f>
        <v/>
      </c>
      <c r="L77" s="13" t="n"/>
    </row>
    <row r="78" hidden="1">
      <c r="B78" s="13" t="n"/>
      <c r="C78" s="13" t="n"/>
      <c r="D78" s="13" t="n"/>
      <c r="E78" s="49" t="n"/>
      <c r="F78" s="49" t="n"/>
      <c r="G78" s="49" t="n"/>
      <c r="H78" s="13" t="n"/>
      <c r="I78" s="52">
        <f>IF(B78="","",MAX(0,IF(F78="",E78,F78)-N(G78)))</f>
        <v/>
      </c>
      <c r="J78" s="37" t="n"/>
      <c r="K78" s="7">
        <f>IF(B78="","",IF(I78=0,"Paid",IF(J78="","Not booked",IF(J78&lt;TODAY(),"Overdue",IF(J78-TODAY()&lt;=30,"Due soon","Scheduled")))))</f>
        <v/>
      </c>
      <c r="L78" s="13" t="n"/>
    </row>
    <row r="79" hidden="1">
      <c r="B79" s="13" t="n"/>
      <c r="C79" s="13" t="n"/>
      <c r="D79" s="13" t="n"/>
      <c r="E79" s="49" t="n"/>
      <c r="F79" s="49" t="n"/>
      <c r="G79" s="49" t="n"/>
      <c r="H79" s="13" t="n"/>
      <c r="I79" s="52">
        <f>IF(B79="","",MAX(0,IF(F79="",E79,F79)-N(G79)))</f>
        <v/>
      </c>
      <c r="J79" s="37" t="n"/>
      <c r="K79" s="7">
        <f>IF(B79="","",IF(I79=0,"Paid",IF(J79="","Not booked",IF(J79&lt;TODAY(),"Overdue",IF(J79-TODAY()&lt;=30,"Due soon","Scheduled")))))</f>
        <v/>
      </c>
      <c r="L79" s="13" t="n"/>
    </row>
    <row r="80" hidden="1">
      <c r="B80" s="13" t="n"/>
      <c r="C80" s="13" t="n"/>
      <c r="D80" s="13" t="n"/>
      <c r="E80" s="49" t="n"/>
      <c r="F80" s="49" t="n"/>
      <c r="G80" s="49" t="n"/>
      <c r="H80" s="13" t="n"/>
      <c r="I80" s="52">
        <f>IF(B80="","",MAX(0,IF(F80="",E80,F80)-N(G80)))</f>
        <v/>
      </c>
      <c r="J80" s="37" t="n"/>
      <c r="K80" s="7">
        <f>IF(B80="","",IF(I80=0,"Paid",IF(J80="","Not booked",IF(J80&lt;TODAY(),"Overdue",IF(J80-TODAY()&lt;=30,"Due soon","Scheduled")))))</f>
        <v/>
      </c>
      <c r="L80" s="13" t="n"/>
    </row>
    <row r="81" hidden="1">
      <c r="B81" s="13" t="n"/>
      <c r="C81" s="13" t="n"/>
      <c r="D81" s="13" t="n"/>
      <c r="E81" s="49" t="n"/>
      <c r="F81" s="49" t="n"/>
      <c r="G81" s="49" t="n"/>
      <c r="H81" s="13" t="n"/>
      <c r="I81" s="52">
        <f>IF(B81="","",MAX(0,IF(F81="",E81,F81)-N(G81)))</f>
        <v/>
      </c>
      <c r="J81" s="37" t="n"/>
      <c r="K81" s="7">
        <f>IF(B81="","",IF(I81=0,"Paid",IF(J81="","Not booked",IF(J81&lt;TODAY(),"Overdue",IF(J81-TODAY()&lt;=30,"Due soon","Scheduled")))))</f>
        <v/>
      </c>
      <c r="L81" s="13" t="n"/>
    </row>
    <row r="82" hidden="1">
      <c r="B82" s="13" t="n"/>
      <c r="C82" s="13" t="n"/>
      <c r="D82" s="13" t="n"/>
      <c r="E82" s="49" t="n"/>
      <c r="F82" s="49" t="n"/>
      <c r="G82" s="49" t="n"/>
      <c r="H82" s="13" t="n"/>
      <c r="I82" s="52">
        <f>IF(B82="","",MAX(0,IF(F82="",E82,F82)-N(G82)))</f>
        <v/>
      </c>
      <c r="J82" s="37" t="n"/>
      <c r="K82" s="7">
        <f>IF(B82="","",IF(I82=0,"Paid",IF(J82="","Not booked",IF(J82&lt;TODAY(),"Overdue",IF(J82-TODAY()&lt;=30,"Due soon","Scheduled")))))</f>
        <v/>
      </c>
      <c r="L82" s="13" t="n"/>
    </row>
    <row r="83" hidden="1">
      <c r="B83" s="13" t="n"/>
      <c r="C83" s="13" t="n"/>
      <c r="D83" s="13" t="n"/>
      <c r="E83" s="49" t="n"/>
      <c r="F83" s="49" t="n"/>
      <c r="G83" s="49" t="n"/>
      <c r="H83" s="13" t="n"/>
      <c r="I83" s="52">
        <f>IF(B83="","",MAX(0,IF(F83="",E83,F83)-N(G83)))</f>
        <v/>
      </c>
      <c r="J83" s="37" t="n"/>
      <c r="K83" s="7">
        <f>IF(B83="","",IF(I83=0,"Paid",IF(J83="","Not booked",IF(J83&lt;TODAY(),"Overdue",IF(J83-TODAY()&lt;=30,"Due soon","Scheduled")))))</f>
        <v/>
      </c>
      <c r="L83" s="13" t="n"/>
    </row>
    <row r="84" hidden="1">
      <c r="B84" s="13" t="n"/>
      <c r="C84" s="13" t="n"/>
      <c r="D84" s="13" t="n"/>
      <c r="E84" s="49" t="n"/>
      <c r="F84" s="49" t="n"/>
      <c r="G84" s="49" t="n"/>
      <c r="H84" s="13" t="n"/>
      <c r="I84" s="52">
        <f>IF(B84="","",MAX(0,IF(F84="",E84,F84)-N(G84)))</f>
        <v/>
      </c>
      <c r="J84" s="37" t="n"/>
      <c r="K84" s="7">
        <f>IF(B84="","",IF(I84=0,"Paid",IF(J84="","Not booked",IF(J84&lt;TODAY(),"Overdue",IF(J84-TODAY()&lt;=30,"Due soon","Scheduled")))))</f>
        <v/>
      </c>
      <c r="L84" s="13" t="n"/>
    </row>
    <row r="85" hidden="1">
      <c r="B85" s="13" t="n"/>
      <c r="C85" s="13" t="n"/>
      <c r="D85" s="13" t="n"/>
      <c r="E85" s="49" t="n"/>
      <c r="F85" s="49" t="n"/>
      <c r="G85" s="49" t="n"/>
      <c r="H85" s="13" t="n"/>
      <c r="I85" s="52">
        <f>IF(B85="","",MAX(0,IF(F85="",E85,F85)-N(G85)))</f>
        <v/>
      </c>
      <c r="J85" s="37" t="n"/>
      <c r="K85" s="7">
        <f>IF(B85="","",IF(I85=0,"Paid",IF(J85="","Not booked",IF(J85&lt;TODAY(),"Overdue",IF(J85-TODAY()&lt;=30,"Due soon","Scheduled")))))</f>
        <v/>
      </c>
      <c r="L85" s="13" t="n"/>
    </row>
    <row r="86" hidden="1">
      <c r="B86" s="13" t="n"/>
      <c r="C86" s="13" t="n"/>
      <c r="D86" s="13" t="n"/>
      <c r="E86" s="49" t="n"/>
      <c r="F86" s="49" t="n"/>
      <c r="G86" s="49" t="n"/>
      <c r="H86" s="13" t="n"/>
      <c r="I86" s="52">
        <f>IF(B86="","",MAX(0,IF(F86="",E86,F86)-N(G86)))</f>
        <v/>
      </c>
      <c r="J86" s="37" t="n"/>
      <c r="K86" s="7">
        <f>IF(B86="","",IF(I86=0,"Paid",IF(J86="","Not booked",IF(J86&lt;TODAY(),"Overdue",IF(J86-TODAY()&lt;=30,"Due soon","Scheduled")))))</f>
        <v/>
      </c>
      <c r="L86" s="13" t="n"/>
    </row>
    <row r="87" hidden="1">
      <c r="B87" s="13" t="n"/>
      <c r="C87" s="13" t="n"/>
      <c r="D87" s="13" t="n"/>
      <c r="E87" s="49" t="n"/>
      <c r="F87" s="49" t="n"/>
      <c r="G87" s="49" t="n"/>
      <c r="H87" s="13" t="n"/>
      <c r="I87" s="52">
        <f>IF(B87="","",MAX(0,IF(F87="",E87,F87)-N(G87)))</f>
        <v/>
      </c>
      <c r="J87" s="37" t="n"/>
      <c r="K87" s="7">
        <f>IF(B87="","",IF(I87=0,"Paid",IF(J87="","Not booked",IF(J87&lt;TODAY(),"Overdue",IF(J87-TODAY()&lt;=30,"Due soon","Scheduled")))))</f>
        <v/>
      </c>
      <c r="L87" s="13" t="n"/>
    </row>
    <row r="88" hidden="1">
      <c r="B88" s="13" t="n"/>
      <c r="C88" s="13" t="n"/>
      <c r="D88" s="13" t="n"/>
      <c r="E88" s="49" t="n"/>
      <c r="F88" s="49" t="n"/>
      <c r="G88" s="49" t="n"/>
      <c r="H88" s="13" t="n"/>
      <c r="I88" s="52">
        <f>IF(B88="","",MAX(0,IF(F88="",E88,F88)-N(G88)))</f>
        <v/>
      </c>
      <c r="J88" s="37" t="n"/>
      <c r="K88" s="7">
        <f>IF(B88="","",IF(I88=0,"Paid",IF(J88="","Not booked",IF(J88&lt;TODAY(),"Overdue",IF(J88-TODAY()&lt;=30,"Due soon","Scheduled")))))</f>
        <v/>
      </c>
      <c r="L88" s="13" t="n"/>
    </row>
    <row r="89" hidden="1">
      <c r="B89" s="13" t="n"/>
      <c r="C89" s="13" t="n"/>
      <c r="D89" s="13" t="n"/>
      <c r="E89" s="49" t="n"/>
      <c r="F89" s="49" t="n"/>
      <c r="G89" s="49" t="n"/>
      <c r="H89" s="13" t="n"/>
      <c r="I89" s="52">
        <f>IF(B89="","",MAX(0,IF(F89="",E89,F89)-N(G89)))</f>
        <v/>
      </c>
      <c r="J89" s="37" t="n"/>
      <c r="K89" s="7">
        <f>IF(B89="","",IF(I89=0,"Paid",IF(J89="","Not booked",IF(J89&lt;TODAY(),"Overdue",IF(J89-TODAY()&lt;=30,"Due soon","Scheduled")))))</f>
        <v/>
      </c>
      <c r="L89" s="13" t="n"/>
    </row>
    <row r="90" hidden="1">
      <c r="B90" s="13" t="n"/>
      <c r="C90" s="13" t="n"/>
      <c r="D90" s="13" t="n"/>
      <c r="E90" s="49" t="n"/>
      <c r="F90" s="49" t="n"/>
      <c r="G90" s="49" t="n"/>
      <c r="H90" s="13" t="n"/>
      <c r="I90" s="52">
        <f>IF(B90="","",MAX(0,IF(F90="",E90,F90)-N(G90)))</f>
        <v/>
      </c>
      <c r="J90" s="37" t="n"/>
      <c r="K90" s="7">
        <f>IF(B90="","",IF(I90=0,"Paid",IF(J90="","Not booked",IF(J90&lt;TODAY(),"Overdue",IF(J90-TODAY()&lt;=30,"Due soon","Scheduled")))))</f>
        <v/>
      </c>
      <c r="L90" s="13" t="n"/>
    </row>
    <row r="91" hidden="1">
      <c r="B91" s="13" t="n"/>
      <c r="C91" s="13" t="n"/>
      <c r="D91" s="13" t="n"/>
      <c r="E91" s="49" t="n"/>
      <c r="F91" s="49" t="n"/>
      <c r="G91" s="49" t="n"/>
      <c r="H91" s="13" t="n"/>
      <c r="I91" s="52">
        <f>IF(B91="","",MAX(0,IF(F91="",E91,F91)-N(G91)))</f>
        <v/>
      </c>
      <c r="J91" s="37" t="n"/>
      <c r="K91" s="7">
        <f>IF(B91="","",IF(I91=0,"Paid",IF(J91="","Not booked",IF(J91&lt;TODAY(),"Overdue",IF(J91-TODAY()&lt;=30,"Due soon","Scheduled")))))</f>
        <v/>
      </c>
      <c r="L91" s="13" t="n"/>
    </row>
    <row r="92" hidden="1">
      <c r="B92" s="13" t="n"/>
      <c r="C92" s="13" t="n"/>
      <c r="D92" s="13" t="n"/>
      <c r="E92" s="49" t="n"/>
      <c r="F92" s="49" t="n"/>
      <c r="G92" s="49" t="n"/>
      <c r="H92" s="13" t="n"/>
      <c r="I92" s="52">
        <f>IF(B92="","",MAX(0,IF(F92="",E92,F92)-N(G92)))</f>
        <v/>
      </c>
      <c r="J92" s="37" t="n"/>
      <c r="K92" s="7">
        <f>IF(B92="","",IF(I92=0,"Paid",IF(J92="","Not booked",IF(J92&lt;TODAY(),"Overdue",IF(J92-TODAY()&lt;=30,"Due soon","Scheduled")))))</f>
        <v/>
      </c>
      <c r="L92" s="13" t="n"/>
    </row>
    <row r="93" hidden="1">
      <c r="B93" s="13" t="n"/>
      <c r="C93" s="13" t="n"/>
      <c r="D93" s="13" t="n"/>
      <c r="E93" s="49" t="n"/>
      <c r="F93" s="49" t="n"/>
      <c r="G93" s="49" t="n"/>
      <c r="H93" s="13" t="n"/>
      <c r="I93" s="52">
        <f>IF(B93="","",MAX(0,IF(F93="",E93,F93)-N(G93)))</f>
        <v/>
      </c>
      <c r="J93" s="37" t="n"/>
      <c r="K93" s="7">
        <f>IF(B93="","",IF(I93=0,"Paid",IF(J93="","Not booked",IF(J93&lt;TODAY(),"Overdue",IF(J93-TODAY()&lt;=30,"Due soon","Scheduled")))))</f>
        <v/>
      </c>
      <c r="L93" s="13" t="n"/>
    </row>
    <row r="94" hidden="1">
      <c r="B94" s="13" t="n"/>
      <c r="C94" s="13" t="n"/>
      <c r="D94" s="13" t="n"/>
      <c r="E94" s="49" t="n"/>
      <c r="F94" s="49" t="n"/>
      <c r="G94" s="49" t="n"/>
      <c r="H94" s="13" t="n"/>
      <c r="I94" s="52">
        <f>IF(B94="","",MAX(0,IF(F94="",E94,F94)-N(G94)))</f>
        <v/>
      </c>
      <c r="J94" s="37" t="n"/>
      <c r="K94" s="7">
        <f>IF(B94="","",IF(I94=0,"Paid",IF(J94="","Not booked",IF(J94&lt;TODAY(),"Overdue",IF(J94-TODAY()&lt;=30,"Due soon","Scheduled")))))</f>
        <v/>
      </c>
      <c r="L94" s="13" t="n"/>
    </row>
    <row r="95" hidden="1">
      <c r="B95" s="13" t="n"/>
      <c r="C95" s="13" t="n"/>
      <c r="D95" s="13" t="n"/>
      <c r="E95" s="49" t="n"/>
      <c r="F95" s="49" t="n"/>
      <c r="G95" s="49" t="n"/>
      <c r="H95" s="13" t="n"/>
      <c r="I95" s="52">
        <f>IF(B95="","",MAX(0,IF(F95="",E95,F95)-N(G95)))</f>
        <v/>
      </c>
      <c r="J95" s="37" t="n"/>
      <c r="K95" s="7">
        <f>IF(B95="","",IF(I95=0,"Paid",IF(J95="","Not booked",IF(J95&lt;TODAY(),"Overdue",IF(J95-TODAY()&lt;=30,"Due soon","Scheduled")))))</f>
        <v/>
      </c>
      <c r="L95" s="13" t="n"/>
    </row>
    <row r="96" hidden="1">
      <c r="B96" s="13" t="n"/>
      <c r="C96" s="13" t="n"/>
      <c r="D96" s="13" t="n"/>
      <c r="E96" s="49" t="n"/>
      <c r="F96" s="49" t="n"/>
      <c r="G96" s="49" t="n"/>
      <c r="H96" s="13" t="n"/>
      <c r="I96" s="52">
        <f>IF(B96="","",MAX(0,IF(F96="",E96,F96)-N(G96)))</f>
        <v/>
      </c>
      <c r="J96" s="37" t="n"/>
      <c r="K96" s="7">
        <f>IF(B96="","",IF(I96=0,"Paid",IF(J96="","Not booked",IF(J96&lt;TODAY(),"Overdue",IF(J96-TODAY()&lt;=30,"Due soon","Scheduled")))))</f>
        <v/>
      </c>
      <c r="L96" s="13" t="n"/>
    </row>
    <row r="97" hidden="1">
      <c r="B97" s="13" t="n"/>
      <c r="C97" s="13" t="n"/>
      <c r="D97" s="13" t="n"/>
      <c r="E97" s="49" t="n"/>
      <c r="F97" s="49" t="n"/>
      <c r="G97" s="49" t="n"/>
      <c r="H97" s="13" t="n"/>
      <c r="I97" s="52">
        <f>IF(B97="","",MAX(0,IF(F97="",E97,F97)-N(G97)))</f>
        <v/>
      </c>
      <c r="J97" s="37" t="n"/>
      <c r="K97" s="7">
        <f>IF(B97="","",IF(I97=0,"Paid",IF(J97="","Not booked",IF(J97&lt;TODAY(),"Overdue",IF(J97-TODAY()&lt;=30,"Due soon","Scheduled")))))</f>
        <v/>
      </c>
      <c r="L97" s="13" t="n"/>
    </row>
    <row r="98" hidden="1">
      <c r="B98" s="13" t="n"/>
      <c r="C98" s="13" t="n"/>
      <c r="D98" s="13" t="n"/>
      <c r="E98" s="49" t="n"/>
      <c r="F98" s="49" t="n"/>
      <c r="G98" s="49" t="n"/>
      <c r="H98" s="13" t="n"/>
      <c r="I98" s="52">
        <f>IF(B98="","",MAX(0,IF(F98="",E98,F98)-N(G98)))</f>
        <v/>
      </c>
      <c r="J98" s="37" t="n"/>
      <c r="K98" s="7">
        <f>IF(B98="","",IF(I98=0,"Paid",IF(J98="","Not booked",IF(J98&lt;TODAY(),"Overdue",IF(J98-TODAY()&lt;=30,"Due soon","Scheduled")))))</f>
        <v/>
      </c>
      <c r="L98" s="13" t="n"/>
    </row>
    <row r="99" hidden="1">
      <c r="B99" s="13" t="n"/>
      <c r="C99" s="13" t="n"/>
      <c r="D99" s="13" t="n"/>
      <c r="E99" s="49" t="n"/>
      <c r="F99" s="49" t="n"/>
      <c r="G99" s="49" t="n"/>
      <c r="H99" s="13" t="n"/>
      <c r="I99" s="52">
        <f>IF(B99="","",MAX(0,IF(F99="",E99,F99)-N(G99)))</f>
        <v/>
      </c>
      <c r="J99" s="37" t="n"/>
      <c r="K99" s="7">
        <f>IF(B99="","",IF(I99=0,"Paid",IF(J99="","Not booked",IF(J99&lt;TODAY(),"Overdue",IF(J99-TODAY()&lt;=30,"Due soon","Scheduled")))))</f>
        <v/>
      </c>
      <c r="L99" s="13" t="n"/>
    </row>
    <row r="100" hidden="1">
      <c r="B100" s="13" t="n"/>
      <c r="C100" s="13" t="n"/>
      <c r="D100" s="13" t="n"/>
      <c r="E100" s="49" t="n"/>
      <c r="F100" s="49" t="n"/>
      <c r="G100" s="49" t="n"/>
      <c r="H100" s="13" t="n"/>
      <c r="I100" s="52">
        <f>IF(B100="","",MAX(0,IF(F100="",E100,F100)-N(G100)))</f>
        <v/>
      </c>
      <c r="J100" s="37" t="n"/>
      <c r="K100" s="7">
        <f>IF(B100="","",IF(I100=0,"Paid",IF(J100="","Not booked",IF(J100&lt;TODAY(),"Overdue",IF(J100-TODAY()&lt;=30,"Due soon","Scheduled")))))</f>
        <v/>
      </c>
      <c r="L100" s="13" t="n"/>
    </row>
    <row r="101" hidden="1">
      <c r="B101" s="13" t="n"/>
      <c r="C101" s="13" t="n"/>
      <c r="D101" s="13" t="n"/>
      <c r="E101" s="49" t="n"/>
      <c r="F101" s="49" t="n"/>
      <c r="G101" s="49" t="n"/>
      <c r="H101" s="13" t="n"/>
      <c r="I101" s="52">
        <f>IF(B101="","",MAX(0,IF(F101="",E101,F101)-N(G101)))</f>
        <v/>
      </c>
      <c r="J101" s="37" t="n"/>
      <c r="K101" s="7">
        <f>IF(B101="","",IF(I101=0,"Paid",IF(J101="","Not booked",IF(J101&lt;TODAY(),"Overdue",IF(J101-TODAY()&lt;=30,"Due soon","Scheduled")))))</f>
        <v/>
      </c>
      <c r="L101" s="13" t="n"/>
    </row>
    <row r="102" hidden="1">
      <c r="B102" s="13" t="n"/>
      <c r="C102" s="13" t="n"/>
      <c r="D102" s="13" t="n"/>
      <c r="E102" s="49" t="n"/>
      <c r="F102" s="49" t="n"/>
      <c r="G102" s="49" t="n"/>
      <c r="H102" s="13" t="n"/>
      <c r="I102" s="52">
        <f>IF(B102="","",MAX(0,IF(F102="",E102,F102)-N(G102)))</f>
        <v/>
      </c>
      <c r="J102" s="37" t="n"/>
      <c r="K102" s="7">
        <f>IF(B102="","",IF(I102=0,"Paid",IF(J102="","Not booked",IF(J102&lt;TODAY(),"Overdue",IF(J102-TODAY()&lt;=30,"Due soon","Scheduled")))))</f>
        <v/>
      </c>
      <c r="L102" s="13" t="n"/>
    </row>
    <row r="103" hidden="1">
      <c r="B103" s="13" t="n"/>
      <c r="C103" s="13" t="n"/>
      <c r="D103" s="13" t="n"/>
      <c r="E103" s="49" t="n"/>
      <c r="F103" s="49" t="n"/>
      <c r="G103" s="49" t="n"/>
      <c r="H103" s="13" t="n"/>
      <c r="I103" s="52">
        <f>IF(B103="","",MAX(0,IF(F103="",E103,F103)-N(G103)))</f>
        <v/>
      </c>
      <c r="J103" s="37" t="n"/>
      <c r="K103" s="7">
        <f>IF(B103="","",IF(I103=0,"Paid",IF(J103="","Not booked",IF(J103&lt;TODAY(),"Overdue",IF(J103-TODAY()&lt;=30,"Due soon","Scheduled")))))</f>
        <v/>
      </c>
      <c r="L103" s="13" t="n"/>
    </row>
    <row r="104" hidden="1">
      <c r="B104" s="13" t="n"/>
      <c r="C104" s="13" t="n"/>
      <c r="D104" s="13" t="n"/>
      <c r="E104" s="49" t="n"/>
      <c r="F104" s="49" t="n"/>
      <c r="G104" s="49" t="n"/>
      <c r="H104" s="13" t="n"/>
      <c r="I104" s="52">
        <f>IF(B104="","",MAX(0,IF(F104="",E104,F104)-N(G104)))</f>
        <v/>
      </c>
      <c r="J104" s="37" t="n"/>
      <c r="K104" s="7">
        <f>IF(B104="","",IF(I104=0,"Paid",IF(J104="","Not booked",IF(J104&lt;TODAY(),"Overdue",IF(J104-TODAY()&lt;=30,"Due soon","Scheduled")))))</f>
        <v/>
      </c>
      <c r="L104" s="13" t="n"/>
    </row>
    <row r="105" hidden="1">
      <c r="B105" s="13" t="n"/>
      <c r="C105" s="13" t="n"/>
      <c r="D105" s="13" t="n"/>
      <c r="E105" s="49" t="n"/>
      <c r="F105" s="49" t="n"/>
      <c r="G105" s="49" t="n"/>
      <c r="H105" s="13" t="n"/>
      <c r="I105" s="52">
        <f>IF(B105="","",MAX(0,IF(F105="",E105,F105)-N(G105)))</f>
        <v/>
      </c>
      <c r="J105" s="37" t="n"/>
      <c r="K105" s="7">
        <f>IF(B105="","",IF(I105=0,"Paid",IF(J105="","Not booked",IF(J105&lt;TODAY(),"Overdue",IF(J105-TODAY()&lt;=30,"Due soon","Scheduled")))))</f>
        <v/>
      </c>
      <c r="L105" s="13" t="n"/>
    </row>
    <row r="106" hidden="1">
      <c r="B106" s="13" t="n"/>
      <c r="C106" s="13" t="n"/>
      <c r="D106" s="13" t="n"/>
      <c r="E106" s="49" t="n"/>
      <c r="F106" s="49" t="n"/>
      <c r="G106" s="49" t="n"/>
      <c r="H106" s="13" t="n"/>
      <c r="I106" s="52">
        <f>IF(B106="","",MAX(0,IF(F106="",E106,F106)-N(G106)))</f>
        <v/>
      </c>
      <c r="J106" s="37" t="n"/>
      <c r="K106" s="7">
        <f>IF(B106="","",IF(I106=0,"Paid",IF(J106="","Not booked",IF(J106&lt;TODAY(),"Overdue",IF(J106-TODAY()&lt;=30,"Due soon","Scheduled")))))</f>
        <v/>
      </c>
      <c r="L106" s="13" t="n"/>
    </row>
    <row r="107" hidden="1">
      <c r="B107" s="13" t="n"/>
      <c r="C107" s="13" t="n"/>
      <c r="D107" s="13" t="n"/>
      <c r="E107" s="49" t="n"/>
      <c r="F107" s="49" t="n"/>
      <c r="G107" s="49" t="n"/>
      <c r="H107" s="13" t="n"/>
      <c r="I107" s="52">
        <f>IF(B107="","",MAX(0,IF(F107="",E107,F107)-N(G107)))</f>
        <v/>
      </c>
      <c r="J107" s="37" t="n"/>
      <c r="K107" s="7">
        <f>IF(B107="","",IF(I107=0,"Paid",IF(J107="","Not booked",IF(J107&lt;TODAY(),"Overdue",IF(J107-TODAY()&lt;=30,"Due soon","Scheduled")))))</f>
        <v/>
      </c>
      <c r="L107" s="13" t="n"/>
    </row>
    <row r="108" hidden="1">
      <c r="B108" s="13" t="n"/>
      <c r="C108" s="13" t="n"/>
      <c r="D108" s="13" t="n"/>
      <c r="E108" s="49" t="n"/>
      <c r="F108" s="49" t="n"/>
      <c r="G108" s="49" t="n"/>
      <c r="H108" s="13" t="n"/>
      <c r="I108" s="52">
        <f>IF(B108="","",MAX(0,IF(F108="",E108,F108)-N(G108)))</f>
        <v/>
      </c>
      <c r="J108" s="37" t="n"/>
      <c r="K108" s="7">
        <f>IF(B108="","",IF(I108=0,"Paid",IF(J108="","Not booked",IF(J108&lt;TODAY(),"Overdue",IF(J108-TODAY()&lt;=30,"Due soon","Scheduled")))))</f>
        <v/>
      </c>
      <c r="L108" s="13" t="n"/>
    </row>
    <row r="109" hidden="1">
      <c r="B109" s="13" t="n"/>
      <c r="C109" s="13" t="n"/>
      <c r="D109" s="13" t="n"/>
      <c r="E109" s="49" t="n"/>
      <c r="F109" s="49" t="n"/>
      <c r="G109" s="49" t="n"/>
      <c r="H109" s="13" t="n"/>
      <c r="I109" s="52">
        <f>IF(B109="","",MAX(0,IF(F109="",E109,F109)-N(G109)))</f>
        <v/>
      </c>
      <c r="J109" s="37" t="n"/>
      <c r="K109" s="7">
        <f>IF(B109="","",IF(I109=0,"Paid",IF(J109="","Not booked",IF(J109&lt;TODAY(),"Overdue",IF(J109-TODAY()&lt;=30,"Due soon","Scheduled")))))</f>
        <v/>
      </c>
      <c r="L109" s="13" t="n"/>
    </row>
    <row r="110" hidden="1">
      <c r="B110" s="13" t="n"/>
      <c r="C110" s="13" t="n"/>
      <c r="D110" s="13" t="n"/>
      <c r="E110" s="49" t="n"/>
      <c r="F110" s="49" t="n"/>
      <c r="G110" s="49" t="n"/>
      <c r="H110" s="13" t="n"/>
      <c r="I110" s="52">
        <f>IF(B110="","",MAX(0,IF(F110="",E110,F110)-N(G110)))</f>
        <v/>
      </c>
      <c r="J110" s="37" t="n"/>
      <c r="K110" s="7">
        <f>IF(B110="","",IF(I110=0,"Paid",IF(J110="","Not booked",IF(J110&lt;TODAY(),"Overdue",IF(J110-TODAY()&lt;=30,"Due soon","Scheduled")))))</f>
        <v/>
      </c>
      <c r="L110" s="13" t="n"/>
    </row>
    <row r="111" hidden="1">
      <c r="B111" s="13" t="n"/>
      <c r="C111" s="13" t="n"/>
      <c r="D111" s="13" t="n"/>
      <c r="E111" s="49" t="n"/>
      <c r="F111" s="49" t="n"/>
      <c r="G111" s="49" t="n"/>
      <c r="H111" s="13" t="n"/>
      <c r="I111" s="52">
        <f>IF(B111="","",MAX(0,IF(F111="",E111,F111)-N(G111)))</f>
        <v/>
      </c>
      <c r="J111" s="37" t="n"/>
      <c r="K111" s="7">
        <f>IF(B111="","",IF(I111=0,"Paid",IF(J111="","Not booked",IF(J111&lt;TODAY(),"Overdue",IF(J111-TODAY()&lt;=30,"Due soon","Scheduled")))))</f>
        <v/>
      </c>
      <c r="L111" s="13" t="n"/>
    </row>
    <row r="112" hidden="1">
      <c r="B112" s="13" t="n"/>
      <c r="C112" s="13" t="n"/>
      <c r="D112" s="13" t="n"/>
      <c r="E112" s="49" t="n"/>
      <c r="F112" s="49" t="n"/>
      <c r="G112" s="49" t="n"/>
      <c r="H112" s="13" t="n"/>
      <c r="I112" s="52">
        <f>IF(B112="","",MAX(0,IF(F112="",E112,F112)-N(G112)))</f>
        <v/>
      </c>
      <c r="J112" s="37" t="n"/>
      <c r="K112" s="7">
        <f>IF(B112="","",IF(I112=0,"Paid",IF(J112="","Not booked",IF(J112&lt;TODAY(),"Overdue",IF(J112-TODAY()&lt;=30,"Due soon","Scheduled")))))</f>
        <v/>
      </c>
      <c r="L112" s="13" t="n"/>
    </row>
    <row r="113" hidden="1">
      <c r="B113" s="13" t="n"/>
      <c r="C113" s="13" t="n"/>
      <c r="D113" s="13" t="n"/>
      <c r="E113" s="49" t="n"/>
      <c r="F113" s="49" t="n"/>
      <c r="G113" s="49" t="n"/>
      <c r="H113" s="13" t="n"/>
      <c r="I113" s="52">
        <f>IF(B113="","",MAX(0,IF(F113="",E113,F113)-N(G113)))</f>
        <v/>
      </c>
      <c r="J113" s="37" t="n"/>
      <c r="K113" s="7">
        <f>IF(B113="","",IF(I113=0,"Paid",IF(J113="","Not booked",IF(J113&lt;TODAY(),"Overdue",IF(J113-TODAY()&lt;=30,"Due soon","Scheduled")))))</f>
        <v/>
      </c>
      <c r="L113" s="13" t="n"/>
    </row>
    <row r="114" hidden="1">
      <c r="B114" s="13" t="n"/>
      <c r="C114" s="13" t="n"/>
      <c r="D114" s="13" t="n"/>
      <c r="E114" s="49" t="n"/>
      <c r="F114" s="49" t="n"/>
      <c r="G114" s="49" t="n"/>
      <c r="H114" s="13" t="n"/>
      <c r="I114" s="52">
        <f>IF(B114="","",MAX(0,IF(F114="",E114,F114)-N(G114)))</f>
        <v/>
      </c>
      <c r="J114" s="37" t="n"/>
      <c r="K114" s="7">
        <f>IF(B114="","",IF(I114=0,"Paid",IF(J114="","Not booked",IF(J114&lt;TODAY(),"Overdue",IF(J114-TODAY()&lt;=30,"Due soon","Scheduled")))))</f>
        <v/>
      </c>
      <c r="L114" s="13" t="n"/>
    </row>
    <row r="115" hidden="1">
      <c r="B115" s="13" t="n"/>
      <c r="C115" s="13" t="n"/>
      <c r="D115" s="13" t="n"/>
      <c r="E115" s="49" t="n"/>
      <c r="F115" s="49" t="n"/>
      <c r="G115" s="49" t="n"/>
      <c r="H115" s="13" t="n"/>
      <c r="I115" s="52">
        <f>IF(B115="","",MAX(0,IF(F115="",E115,F115)-N(G115)))</f>
        <v/>
      </c>
      <c r="J115" s="37" t="n"/>
      <c r="K115" s="7">
        <f>IF(B115="","",IF(I115=0,"Paid",IF(J115="","Not booked",IF(J115&lt;TODAY(),"Overdue",IF(J115-TODAY()&lt;=30,"Due soon","Scheduled")))))</f>
        <v/>
      </c>
      <c r="L115" s="13" t="n"/>
    </row>
    <row r="116" hidden="1">
      <c r="B116" s="13" t="n"/>
      <c r="C116" s="13" t="n"/>
      <c r="D116" s="13" t="n"/>
      <c r="E116" s="49" t="n"/>
      <c r="F116" s="49" t="n"/>
      <c r="G116" s="49" t="n"/>
      <c r="H116" s="13" t="n"/>
      <c r="I116" s="52">
        <f>IF(B116="","",MAX(0,IF(F116="",E116,F116)-N(G116)))</f>
        <v/>
      </c>
      <c r="J116" s="37" t="n"/>
      <c r="K116" s="7">
        <f>IF(B116="","",IF(I116=0,"Paid",IF(J116="","Not booked",IF(J116&lt;TODAY(),"Overdue",IF(J116-TODAY()&lt;=30,"Due soon","Scheduled")))))</f>
        <v/>
      </c>
      <c r="L116" s="13" t="n"/>
    </row>
    <row r="117" hidden="1">
      <c r="B117" s="13" t="n"/>
      <c r="C117" s="13" t="n"/>
      <c r="D117" s="13" t="n"/>
      <c r="E117" s="49" t="n"/>
      <c r="F117" s="49" t="n"/>
      <c r="G117" s="49" t="n"/>
      <c r="H117" s="13" t="n"/>
      <c r="I117" s="52">
        <f>IF(B117="","",MAX(0,IF(F117="",E117,F117)-N(G117)))</f>
        <v/>
      </c>
      <c r="J117" s="37" t="n"/>
      <c r="K117" s="7">
        <f>IF(B117="","",IF(I117=0,"Paid",IF(J117="","Not booked",IF(J117&lt;TODAY(),"Overdue",IF(J117-TODAY()&lt;=30,"Due soon","Scheduled")))))</f>
        <v/>
      </c>
      <c r="L117" s="13" t="n"/>
    </row>
    <row r="118" hidden="1">
      <c r="B118" s="13" t="n"/>
      <c r="C118" s="13" t="n"/>
      <c r="D118" s="13" t="n"/>
      <c r="E118" s="49" t="n"/>
      <c r="F118" s="49" t="n"/>
      <c r="G118" s="49" t="n"/>
      <c r="H118" s="13" t="n"/>
      <c r="I118" s="52">
        <f>IF(B118="","",MAX(0,IF(F118="",E118,F118)-N(G118)))</f>
        <v/>
      </c>
      <c r="J118" s="37" t="n"/>
      <c r="K118" s="7">
        <f>IF(B118="","",IF(I118=0,"Paid",IF(J118="","Not booked",IF(J118&lt;TODAY(),"Overdue",IF(J118-TODAY()&lt;=30,"Due soon","Scheduled")))))</f>
        <v/>
      </c>
      <c r="L118" s="13" t="n"/>
    </row>
    <row r="119" hidden="1">
      <c r="B119" s="13" t="n"/>
      <c r="C119" s="13" t="n"/>
      <c r="D119" s="13" t="n"/>
      <c r="E119" s="49" t="n"/>
      <c r="F119" s="49" t="n"/>
      <c r="G119" s="49" t="n"/>
      <c r="H119" s="13" t="n"/>
      <c r="I119" s="52">
        <f>IF(B119="","",MAX(0,IF(F119="",E119,F119)-N(G119)))</f>
        <v/>
      </c>
      <c r="J119" s="37" t="n"/>
      <c r="K119" s="7">
        <f>IF(B119="","",IF(I119=0,"Paid",IF(J119="","Not booked",IF(J119&lt;TODAY(),"Overdue",IF(J119-TODAY()&lt;=30,"Due soon","Scheduled")))))</f>
        <v/>
      </c>
      <c r="L119" s="13" t="n"/>
    </row>
    <row r="120" hidden="1">
      <c r="B120" s="13" t="n"/>
      <c r="C120" s="13" t="n"/>
      <c r="D120" s="13" t="n"/>
      <c r="E120" s="49" t="n"/>
      <c r="F120" s="49" t="n"/>
      <c r="G120" s="49" t="n"/>
      <c r="H120" s="13" t="n"/>
      <c r="I120" s="52">
        <f>IF(B120="","",MAX(0,IF(F120="",E120,F120)-N(G120)))</f>
        <v/>
      </c>
      <c r="J120" s="37" t="n"/>
      <c r="K120" s="7">
        <f>IF(B120="","",IF(I120=0,"Paid",IF(J120="","Not booked",IF(J120&lt;TODAY(),"Overdue",IF(J120-TODAY()&lt;=30,"Due soon","Scheduled")))))</f>
        <v/>
      </c>
      <c r="L120" s="13" t="n"/>
    </row>
    <row r="121" hidden="1">
      <c r="B121" s="13" t="n"/>
      <c r="C121" s="13" t="n"/>
      <c r="D121" s="13" t="n"/>
      <c r="E121" s="49" t="n"/>
      <c r="F121" s="49" t="n"/>
      <c r="G121" s="49" t="n"/>
      <c r="H121" s="13" t="n"/>
      <c r="I121" s="52">
        <f>IF(B121="","",MAX(0,IF(F121="",E121,F121)-N(G121)))</f>
        <v/>
      </c>
      <c r="J121" s="37" t="n"/>
      <c r="K121" s="7">
        <f>IF(B121="","",IF(I121=0,"Paid",IF(J121="","Not booked",IF(J121&lt;TODAY(),"Overdue",IF(J121-TODAY()&lt;=30,"Due soon","Scheduled")))))</f>
        <v/>
      </c>
      <c r="L121" s="13" t="n"/>
    </row>
    <row r="122" hidden="1">
      <c r="B122" s="13" t="n"/>
      <c r="C122" s="13" t="n"/>
      <c r="D122" s="13" t="n"/>
      <c r="E122" s="49" t="n"/>
      <c r="F122" s="49" t="n"/>
      <c r="G122" s="49" t="n"/>
      <c r="H122" s="13" t="n"/>
      <c r="I122" s="52">
        <f>IF(B122="","",MAX(0,IF(F122="",E122,F122)-N(G122)))</f>
        <v/>
      </c>
      <c r="J122" s="37" t="n"/>
      <c r="K122" s="7">
        <f>IF(B122="","",IF(I122=0,"Paid",IF(J122="","Not booked",IF(J122&lt;TODAY(),"Overdue",IF(J122-TODAY()&lt;=30,"Due soon","Scheduled")))))</f>
        <v/>
      </c>
      <c r="L122" s="13" t="n"/>
    </row>
    <row r="123" hidden="1">
      <c r="B123" s="13" t="n"/>
      <c r="C123" s="13" t="n"/>
      <c r="D123" s="13" t="n"/>
      <c r="E123" s="49" t="n"/>
      <c r="F123" s="49" t="n"/>
      <c r="G123" s="49" t="n"/>
      <c r="H123" s="13" t="n"/>
      <c r="I123" s="52">
        <f>IF(B123="","",MAX(0,IF(F123="",E123,F123)-N(G123)))</f>
        <v/>
      </c>
      <c r="J123" s="37" t="n"/>
      <c r="K123" s="7">
        <f>IF(B123="","",IF(I123=0,"Paid",IF(J123="","Not booked",IF(J123&lt;TODAY(),"Overdue",IF(J123-TODAY()&lt;=30,"Due soon","Scheduled")))))</f>
        <v/>
      </c>
      <c r="L123" s="13" t="n"/>
    </row>
    <row r="124" hidden="1">
      <c r="B124" s="13" t="n"/>
      <c r="C124" s="13" t="n"/>
      <c r="D124" s="13" t="n"/>
      <c r="E124" s="49" t="n"/>
      <c r="F124" s="49" t="n"/>
      <c r="G124" s="49" t="n"/>
      <c r="H124" s="13" t="n"/>
      <c r="I124" s="52">
        <f>IF(B124="","",MAX(0,IF(F124="",E124,F124)-N(G124)))</f>
        <v/>
      </c>
      <c r="J124" s="37" t="n"/>
      <c r="K124" s="7">
        <f>IF(B124="","",IF(I124=0,"Paid",IF(J124="","Not booked",IF(J124&lt;TODAY(),"Overdue",IF(J124-TODAY()&lt;=30,"Due soon","Scheduled")))))</f>
        <v/>
      </c>
      <c r="L124" s="13" t="n"/>
    </row>
    <row r="125" hidden="1">
      <c r="B125" s="13" t="n"/>
      <c r="C125" s="13" t="n"/>
      <c r="D125" s="13" t="n"/>
      <c r="E125" s="49" t="n"/>
      <c r="F125" s="49" t="n"/>
      <c r="G125" s="49" t="n"/>
      <c r="H125" s="13" t="n"/>
      <c r="I125" s="52">
        <f>IF(B125="","",MAX(0,IF(F125="",E125,F125)-N(G125)))</f>
        <v/>
      </c>
      <c r="J125" s="37" t="n"/>
      <c r="K125" s="7">
        <f>IF(B125="","",IF(I125=0,"Paid",IF(J125="","Not booked",IF(J125&lt;TODAY(),"Overdue",IF(J125-TODAY()&lt;=30,"Due soon","Scheduled")))))</f>
        <v/>
      </c>
      <c r="L125" s="13" t="n"/>
    </row>
    <row r="126" hidden="1">
      <c r="B126" s="13" t="n"/>
      <c r="C126" s="13" t="n"/>
      <c r="D126" s="13" t="n"/>
      <c r="E126" s="49" t="n"/>
      <c r="F126" s="49" t="n"/>
      <c r="G126" s="49" t="n"/>
      <c r="H126" s="13" t="n"/>
      <c r="I126" s="52">
        <f>IF(B126="","",MAX(0,IF(F126="",E126,F126)-N(G126)))</f>
        <v/>
      </c>
      <c r="J126" s="37" t="n"/>
      <c r="K126" s="7">
        <f>IF(B126="","",IF(I126=0,"Paid",IF(J126="","Not booked",IF(J126&lt;TODAY(),"Overdue",IF(J126-TODAY()&lt;=30,"Due soon","Scheduled")))))</f>
        <v/>
      </c>
      <c r="L126" s="13" t="n"/>
    </row>
    <row r="127">
      <c r="B127" s="12" t="inlineStr">
        <is>
          <t>TOTAL</t>
        </is>
      </c>
      <c r="E127" s="53">
        <f>SUM(E7:E126)</f>
        <v/>
      </c>
      <c r="F127" s="53">
        <f>SUM(F7:F126)</f>
        <v/>
      </c>
      <c r="G127" s="53">
        <f>SUM(G7:G126)</f>
        <v/>
      </c>
      <c r="I127" s="53">
        <f>SUM(I7:I126)</f>
        <v/>
      </c>
    </row>
  </sheetData>
  <conditionalFormatting sqref="K7:K126">
    <cfRule type="cellIs" priority="1" operator="equal" dxfId="0">
      <formula>"Overdue"</formula>
    </cfRule>
    <cfRule type="cellIs" priority="2" operator="equal" dxfId="2">
      <formula>"Due soon"</formula>
    </cfRule>
    <cfRule type="cellIs" priority="3" operator="equal" dxfId="3">
      <formula>"Paid"</formula>
    </cfRule>
  </conditionalFormatting>
  <conditionalFormatting sqref="F7:F126">
    <cfRule type="expression" priority="4" dxfId="4">
      <formula>AND(F7&lt;&gt;"",F7&gt;E7)</formula>
    </cfRule>
  </conditionalFormatting>
  <dataValidations count="1">
    <dataValidation sqref="B7:B126" showDropDown="0" showInputMessage="0" showErrorMessage="0" allowBlank="1" type="list">
      <formula1>=Settings!$B$13:$B$27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56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26" customWidth="1" min="2" max="2"/>
    <col width="12" customWidth="1" min="3" max="3"/>
    <col width="10" customWidth="1" min="4" max="4"/>
    <col width="12" customWidth="1" min="5" max="5"/>
    <col width="11" customWidth="1" min="6" max="6"/>
    <col width="13" customWidth="1" min="7" max="7"/>
    <col width="8" customWidth="1" min="8" max="8"/>
    <col width="30" customWidth="1" min="9" max="9"/>
    <col width="20" customWidth="1" min="10" max="10"/>
    <col width="12" customWidth="1" min="11" max="11"/>
  </cols>
  <sheetData>
    <row r="1"/>
    <row r="2">
      <c r="B2" s="1" t="inlineStr">
        <is>
          <t>Guest List  (Free Lite)</t>
        </is>
      </c>
    </row>
    <row r="3">
      <c r="B3" s="2" t="inlineStr">
        <is>
          <t>Invites, RSVPs, meals and thank-you notes</t>
        </is>
      </c>
    </row>
    <row r="4">
      <c r="B4" s="11" t="inlineStr">
        <is>
          <t>EXAMPLE DATA — select the yellow example rows, press Delete, then enter your own</t>
        </is>
      </c>
    </row>
    <row r="5"/>
    <row r="6" ht="32" customHeight="1">
      <c r="B6" s="31" t="inlineStr">
        <is>
          <t>Guest / household</t>
        </is>
      </c>
      <c r="C6" s="31" t="inlineStr">
        <is>
          <t>Side</t>
        </is>
      </c>
      <c r="D6" s="31" t="inlineStr">
        <is>
          <t># invited</t>
        </is>
      </c>
      <c r="E6" s="31" t="inlineStr">
        <is>
          <t>RSVP</t>
        </is>
      </c>
      <c r="F6" s="31" t="inlineStr">
        <is>
          <t># attending</t>
        </is>
      </c>
      <c r="G6" s="31" t="inlineStr">
        <is>
          <t>Meal choice</t>
        </is>
      </c>
      <c r="H6" s="31" t="inlineStr">
        <is>
          <t>Table</t>
        </is>
      </c>
      <c r="I6" s="31" t="inlineStr">
        <is>
          <t>Address / email</t>
        </is>
      </c>
      <c r="J6" s="31" t="inlineStr">
        <is>
          <t>Gift</t>
        </is>
      </c>
      <c r="K6" s="31" t="inlineStr">
        <is>
          <t>Thank-you sent</t>
        </is>
      </c>
    </row>
    <row r="7">
      <c r="B7" s="13" t="inlineStr">
        <is>
          <t>The Smith family</t>
        </is>
      </c>
      <c r="C7" s="13" t="inlineStr">
        <is>
          <t>Both</t>
        </is>
      </c>
      <c r="D7" s="13" t="n">
        <v>3</v>
      </c>
      <c r="E7" s="13" t="inlineStr">
        <is>
          <t>Attending</t>
        </is>
      </c>
      <c r="F7" s="13" t="n">
        <v>3</v>
      </c>
      <c r="G7" s="13" t="inlineStr">
        <is>
          <t>Fish</t>
        </is>
      </c>
      <c r="H7" s="13" t="n">
        <v>12</v>
      </c>
      <c r="I7" s="13" t="n"/>
      <c r="J7" s="13" t="n"/>
      <c r="K7" s="13" t="n"/>
    </row>
    <row r="8">
      <c r="B8" s="13" t="inlineStr">
        <is>
          <t>The Garcia family</t>
        </is>
      </c>
      <c r="C8" s="13" t="inlineStr">
        <is>
          <t>Partner 2</t>
        </is>
      </c>
      <c r="D8" s="13" t="n">
        <v>4</v>
      </c>
      <c r="E8" s="13" t="inlineStr">
        <is>
          <t>Attending</t>
        </is>
      </c>
      <c r="F8" s="13" t="n">
        <v>4</v>
      </c>
      <c r="G8" s="13" t="inlineStr">
        <is>
          <t>Chicken</t>
        </is>
      </c>
      <c r="H8" s="13" t="n">
        <v>11</v>
      </c>
      <c r="I8" s="13" t="n"/>
      <c r="J8" s="13" t="n"/>
      <c r="K8" s="13" t="n"/>
    </row>
    <row r="9">
      <c r="B9" s="13" t="inlineStr">
        <is>
          <t>Nguyen household</t>
        </is>
      </c>
      <c r="C9" s="13" t="inlineStr">
        <is>
          <t>Partner 1</t>
        </is>
      </c>
      <c r="D9" s="13" t="n">
        <v>1</v>
      </c>
      <c r="E9" s="13" t="inlineStr">
        <is>
          <t>Attending</t>
        </is>
      </c>
      <c r="F9" s="13" t="n">
        <v>1</v>
      </c>
      <c r="G9" s="13" t="inlineStr">
        <is>
          <t>Fish</t>
        </is>
      </c>
      <c r="H9" s="13" t="n">
        <v>8</v>
      </c>
      <c r="I9" s="13" t="n"/>
      <c r="J9" s="13" t="n"/>
      <c r="K9" s="13" t="n"/>
    </row>
    <row r="10">
      <c r="B10" s="13" t="inlineStr">
        <is>
          <t>Patel household</t>
        </is>
      </c>
      <c r="C10" s="13" t="inlineStr">
        <is>
          <t>Both</t>
        </is>
      </c>
      <c r="D10" s="13" t="n">
        <v>2</v>
      </c>
      <c r="E10" s="13" t="inlineStr">
        <is>
          <t>Pending</t>
        </is>
      </c>
      <c r="F10" s="13" t="n"/>
      <c r="G10" s="13" t="n"/>
      <c r="H10" s="13" t="n"/>
      <c r="I10" s="13" t="n"/>
      <c r="J10" s="13" t="n"/>
      <c r="K10" s="13" t="n"/>
    </row>
    <row r="11">
      <c r="B11" s="13" t="inlineStr">
        <is>
          <t>Brown household</t>
        </is>
      </c>
      <c r="C11" s="13" t="inlineStr">
        <is>
          <t>Partner 1</t>
        </is>
      </c>
      <c r="D11" s="13" t="n">
        <v>1</v>
      </c>
      <c r="E11" s="13" t="inlineStr">
        <is>
          <t>Attending</t>
        </is>
      </c>
      <c r="F11" s="13" t="n">
        <v>1</v>
      </c>
      <c r="G11" s="13" t="inlineStr">
        <is>
          <t>Vegetarian</t>
        </is>
      </c>
      <c r="H11" s="13" t="n">
        <v>4</v>
      </c>
      <c r="I11" s="13" t="n"/>
      <c r="J11" s="13" t="n"/>
      <c r="K11" s="13" t="n"/>
    </row>
    <row r="12">
      <c r="B12" s="13" t="inlineStr">
        <is>
          <t>Johnson household</t>
        </is>
      </c>
      <c r="C12" s="13" t="inlineStr">
        <is>
          <t>Partner 1</t>
        </is>
      </c>
      <c r="D12" s="13" t="n">
        <v>2</v>
      </c>
      <c r="E12" s="13" t="inlineStr">
        <is>
          <t>Attending</t>
        </is>
      </c>
      <c r="F12" s="13" t="n">
        <v>2</v>
      </c>
      <c r="G12" s="13" t="inlineStr">
        <is>
          <t>Fish</t>
        </is>
      </c>
      <c r="H12" s="13" t="n">
        <v>3</v>
      </c>
      <c r="I12" s="13" t="n"/>
      <c r="J12" s="13" t="n"/>
      <c r="K12" s="13" t="n"/>
    </row>
    <row r="13">
      <c r="B13" s="13" t="inlineStr">
        <is>
          <t>Lee household</t>
        </is>
      </c>
      <c r="C13" s="13" t="inlineStr">
        <is>
          <t>Both</t>
        </is>
      </c>
      <c r="D13" s="13" t="n">
        <v>1</v>
      </c>
      <c r="E13" s="13" t="inlineStr">
        <is>
          <t>Attending</t>
        </is>
      </c>
      <c r="F13" s="13" t="n">
        <v>1</v>
      </c>
      <c r="G13" s="13" t="inlineStr">
        <is>
          <t>Vegetarian</t>
        </is>
      </c>
      <c r="H13" s="13" t="n">
        <v>8</v>
      </c>
      <c r="I13" s="13" t="n"/>
      <c r="J13" s="13" t="n"/>
      <c r="K13" s="13" t="n"/>
    </row>
    <row r="14">
      <c r="B14" s="13" t="inlineStr">
        <is>
          <t>Martin household</t>
        </is>
      </c>
      <c r="C14" s="13" t="inlineStr">
        <is>
          <t>Partner 1</t>
        </is>
      </c>
      <c r="D14" s="13" t="n">
        <v>2</v>
      </c>
      <c r="E14" s="13" t="inlineStr">
        <is>
          <t>Attending</t>
        </is>
      </c>
      <c r="F14" s="13" t="n">
        <v>2</v>
      </c>
      <c r="G14" s="13" t="inlineStr">
        <is>
          <t>Chicken</t>
        </is>
      </c>
      <c r="H14" s="13" t="n">
        <v>4</v>
      </c>
      <c r="I14" s="13" t="n"/>
      <c r="J14" s="13" t="n"/>
      <c r="K14" s="13" t="n"/>
    </row>
    <row r="15">
      <c r="B15" s="13" t="inlineStr">
        <is>
          <t>Wilson household</t>
        </is>
      </c>
      <c r="C15" s="13" t="inlineStr">
        <is>
          <t>Partner 1</t>
        </is>
      </c>
      <c r="D15" s="13" t="n">
        <v>2</v>
      </c>
      <c r="E15" s="13" t="inlineStr">
        <is>
          <t>Attending</t>
        </is>
      </c>
      <c r="F15" s="13" t="n">
        <v>2</v>
      </c>
      <c r="G15" s="13" t="inlineStr">
        <is>
          <t>Fish</t>
        </is>
      </c>
      <c r="H15" s="13" t="n">
        <v>6</v>
      </c>
      <c r="I15" s="13" t="n"/>
      <c r="J15" s="13" t="n"/>
      <c r="K15" s="13" t="n"/>
    </row>
    <row r="16">
      <c r="B16" s="13" t="inlineStr">
        <is>
          <t>Clark household</t>
        </is>
      </c>
      <c r="C16" s="13" t="inlineStr">
        <is>
          <t>Partner 1</t>
        </is>
      </c>
      <c r="D16" s="13" t="n">
        <v>2</v>
      </c>
      <c r="E16" s="13" t="inlineStr">
        <is>
          <t>Attending</t>
        </is>
      </c>
      <c r="F16" s="13" t="n">
        <v>2</v>
      </c>
      <c r="G16" s="13" t="inlineStr">
        <is>
          <t>Vegetarian</t>
        </is>
      </c>
      <c r="H16" s="13" t="n">
        <v>4</v>
      </c>
      <c r="I16" s="13" t="n"/>
      <c r="J16" s="13" t="n"/>
      <c r="K16" s="13" t="n"/>
    </row>
    <row r="17">
      <c r="B17" s="13" t="inlineStr">
        <is>
          <t>Lewis household</t>
        </is>
      </c>
      <c r="C17" s="13" t="inlineStr">
        <is>
          <t>Partner 1</t>
        </is>
      </c>
      <c r="D17" s="13" t="n">
        <v>2</v>
      </c>
      <c r="E17" s="13" t="inlineStr">
        <is>
          <t>Attending</t>
        </is>
      </c>
      <c r="F17" s="13" t="n">
        <v>2</v>
      </c>
      <c r="G17" s="13" t="inlineStr">
        <is>
          <t>Fish</t>
        </is>
      </c>
      <c r="H17" s="13" t="n">
        <v>7</v>
      </c>
      <c r="I17" s="13" t="n"/>
      <c r="J17" s="13" t="n"/>
      <c r="K17" s="13" t="n"/>
    </row>
    <row r="18">
      <c r="B18" s="13" t="inlineStr">
        <is>
          <t>Walker household</t>
        </is>
      </c>
      <c r="C18" s="13" t="inlineStr">
        <is>
          <t>Partner 2</t>
        </is>
      </c>
      <c r="D18" s="13" t="n">
        <v>2</v>
      </c>
      <c r="E18" s="13" t="inlineStr">
        <is>
          <t>Attending</t>
        </is>
      </c>
      <c r="F18" s="13" t="n">
        <v>2</v>
      </c>
      <c r="G18" s="13" t="inlineStr">
        <is>
          <t>Chicken</t>
        </is>
      </c>
      <c r="H18" s="13" t="n">
        <v>6</v>
      </c>
      <c r="I18" s="13" t="n"/>
      <c r="J18" s="13" t="n"/>
      <c r="K18" s="13" t="n"/>
    </row>
    <row r="19">
      <c r="B19" s="13" t="inlineStr">
        <is>
          <t>Young household</t>
        </is>
      </c>
      <c r="C19" s="13" t="inlineStr">
        <is>
          <t>Both</t>
        </is>
      </c>
      <c r="D19" s="13" t="n">
        <v>2</v>
      </c>
      <c r="E19" s="13" t="inlineStr">
        <is>
          <t>Attending</t>
        </is>
      </c>
      <c r="F19" s="13" t="n">
        <v>2</v>
      </c>
      <c r="G19" s="13" t="inlineStr">
        <is>
          <t>Vegetarian</t>
        </is>
      </c>
      <c r="H19" s="13" t="n">
        <v>12</v>
      </c>
      <c r="I19" s="13" t="n"/>
      <c r="J19" s="13" t="n"/>
      <c r="K19" s="13" t="n"/>
    </row>
    <row r="20">
      <c r="B20" s="13" t="inlineStr">
        <is>
          <t>King household</t>
        </is>
      </c>
      <c r="C20" s="13" t="inlineStr">
        <is>
          <t>Partner 2</t>
        </is>
      </c>
      <c r="D20" s="13" t="n">
        <v>2</v>
      </c>
      <c r="E20" s="13" t="inlineStr">
        <is>
          <t>Attending</t>
        </is>
      </c>
      <c r="F20" s="13" t="n">
        <v>2</v>
      </c>
      <c r="G20" s="13" t="inlineStr">
        <is>
          <t>Fish</t>
        </is>
      </c>
      <c r="H20" s="13" t="n">
        <v>5</v>
      </c>
      <c r="I20" s="13" t="n"/>
      <c r="J20" s="13" t="n"/>
      <c r="K20" s="13" t="n"/>
    </row>
    <row r="21">
      <c r="B21" s="13" t="inlineStr">
        <is>
          <t>Wright household</t>
        </is>
      </c>
      <c r="C21" s="13" t="inlineStr">
        <is>
          <t>Partner 1</t>
        </is>
      </c>
      <c r="D21" s="13" t="n">
        <v>2</v>
      </c>
      <c r="E21" s="13" t="inlineStr">
        <is>
          <t>Declined</t>
        </is>
      </c>
      <c r="F21" s="13" t="n">
        <v>0</v>
      </c>
      <c r="G21" s="13" t="n"/>
      <c r="H21" s="13" t="n"/>
      <c r="I21" s="13" t="n"/>
      <c r="J21" s="13" t="n"/>
      <c r="K21" s="13" t="n"/>
    </row>
    <row r="22">
      <c r="B22" s="13" t="inlineStr">
        <is>
          <t>Scott household</t>
        </is>
      </c>
      <c r="C22" s="13" t="inlineStr">
        <is>
          <t>Both</t>
        </is>
      </c>
      <c r="D22" s="13" t="n">
        <v>2</v>
      </c>
      <c r="E22" s="13" t="inlineStr">
        <is>
          <t>Pending</t>
        </is>
      </c>
      <c r="F22" s="13" t="n"/>
      <c r="G22" s="13" t="n"/>
      <c r="H22" s="13" t="n"/>
      <c r="I22" s="13" t="n"/>
      <c r="J22" s="13" t="n"/>
      <c r="K22" s="13" t="n"/>
    </row>
    <row r="23">
      <c r="B23" s="13" t="inlineStr">
        <is>
          <t>Green household</t>
        </is>
      </c>
      <c r="C23" s="13" t="inlineStr">
        <is>
          <t>Partner 2</t>
        </is>
      </c>
      <c r="D23" s="13" t="n">
        <v>2</v>
      </c>
      <c r="E23" s="13" t="inlineStr">
        <is>
          <t>Attending</t>
        </is>
      </c>
      <c r="F23" s="13" t="n">
        <v>2</v>
      </c>
      <c r="G23" s="13" t="inlineStr">
        <is>
          <t>Chicken</t>
        </is>
      </c>
      <c r="H23" s="13" t="n">
        <v>12</v>
      </c>
      <c r="I23" s="13" t="n"/>
      <c r="J23" s="13" t="n"/>
      <c r="K23" s="13" t="n"/>
    </row>
    <row r="24">
      <c r="B24" s="13" t="inlineStr">
        <is>
          <t>Baker household</t>
        </is>
      </c>
      <c r="C24" s="13" t="inlineStr">
        <is>
          <t>Partner 1</t>
        </is>
      </c>
      <c r="D24" s="13" t="n">
        <v>2</v>
      </c>
      <c r="E24" s="13" t="inlineStr">
        <is>
          <t>Pending</t>
        </is>
      </c>
      <c r="F24" s="13" t="n"/>
      <c r="G24" s="13" t="n"/>
      <c r="H24" s="13" t="n"/>
      <c r="I24" s="13" t="n"/>
      <c r="J24" s="13" t="n"/>
      <c r="K24" s="13" t="n"/>
    </row>
    <row r="25">
      <c r="B25" s="13" t="inlineStr">
        <is>
          <t>The Adams family</t>
        </is>
      </c>
      <c r="C25" s="13" t="inlineStr">
        <is>
          <t>Partner 2</t>
        </is>
      </c>
      <c r="D25" s="13" t="n">
        <v>3</v>
      </c>
      <c r="E25" s="13" t="inlineStr">
        <is>
          <t>Pending</t>
        </is>
      </c>
      <c r="F25" s="13" t="n"/>
      <c r="G25" s="13" t="n"/>
      <c r="H25" s="13" t="n"/>
      <c r="I25" s="13" t="n"/>
      <c r="J25" s="13" t="n"/>
      <c r="K25" s="13" t="n"/>
    </row>
    <row r="26">
      <c r="B26" s="13" t="inlineStr">
        <is>
          <t>Nelson household</t>
        </is>
      </c>
      <c r="C26" s="13" t="inlineStr">
        <is>
          <t>Partner 2</t>
        </is>
      </c>
      <c r="D26" s="13" t="n">
        <v>2</v>
      </c>
      <c r="E26" s="13" t="inlineStr">
        <is>
          <t>Attending</t>
        </is>
      </c>
      <c r="F26" s="13" t="n">
        <v>2</v>
      </c>
      <c r="G26" s="13" t="inlineStr">
        <is>
          <t>Chicken</t>
        </is>
      </c>
      <c r="H26" s="13" t="n">
        <v>12</v>
      </c>
      <c r="I26" s="13" t="n"/>
      <c r="J26" s="13" t="n"/>
      <c r="K26" s="13" t="n"/>
    </row>
    <row r="27">
      <c r="B27" s="13" t="inlineStr">
        <is>
          <t>Hill household</t>
        </is>
      </c>
      <c r="C27" s="13" t="inlineStr">
        <is>
          <t>Partner 1</t>
        </is>
      </c>
      <c r="D27" s="13" t="n">
        <v>2</v>
      </c>
      <c r="E27" s="13" t="inlineStr">
        <is>
          <t>Attending</t>
        </is>
      </c>
      <c r="F27" s="13" t="n">
        <v>2</v>
      </c>
      <c r="G27" s="13" t="inlineStr">
        <is>
          <t>Chicken</t>
        </is>
      </c>
      <c r="H27" s="13" t="n">
        <v>8</v>
      </c>
      <c r="I27" s="13" t="n"/>
      <c r="J27" s="13" t="n"/>
      <c r="K27" s="13" t="n"/>
    </row>
    <row r="28">
      <c r="B28" s="13" t="inlineStr">
        <is>
          <t>Campbell household</t>
        </is>
      </c>
      <c r="C28" s="13" t="inlineStr">
        <is>
          <t>Both</t>
        </is>
      </c>
      <c r="D28" s="13" t="n">
        <v>2</v>
      </c>
      <c r="E28" s="13" t="inlineStr">
        <is>
          <t>Declined</t>
        </is>
      </c>
      <c r="F28" s="13" t="n">
        <v>0</v>
      </c>
      <c r="G28" s="13" t="n"/>
      <c r="H28" s="13" t="n"/>
      <c r="I28" s="13" t="n"/>
      <c r="J28" s="13" t="n"/>
      <c r="K28" s="13" t="n"/>
    </row>
    <row r="29">
      <c r="B29" s="13" t="inlineStr">
        <is>
          <t>Mitchell household</t>
        </is>
      </c>
      <c r="C29" s="13" t="inlineStr">
        <is>
          <t>Partner 1</t>
        </is>
      </c>
      <c r="D29" s="13" t="n">
        <v>2</v>
      </c>
      <c r="E29" s="13" t="inlineStr">
        <is>
          <t>Pending</t>
        </is>
      </c>
      <c r="F29" s="13" t="n"/>
      <c r="G29" s="13" t="n"/>
      <c r="H29" s="13" t="n"/>
      <c r="I29" s="13" t="n"/>
      <c r="J29" s="13" t="n"/>
      <c r="K29" s="13" t="n"/>
    </row>
    <row r="30">
      <c r="B30" s="13" t="inlineStr">
        <is>
          <t>The Roberts family</t>
        </is>
      </c>
      <c r="C30" s="13" t="inlineStr">
        <is>
          <t>Partner 2</t>
        </is>
      </c>
      <c r="D30" s="13" t="n">
        <v>3</v>
      </c>
      <c r="E30" s="13" t="inlineStr">
        <is>
          <t>Declined</t>
        </is>
      </c>
      <c r="F30" s="13" t="n">
        <v>0</v>
      </c>
      <c r="G30" s="13" t="n"/>
      <c r="H30" s="13" t="n"/>
      <c r="I30" s="13" t="n"/>
      <c r="J30" s="13" t="n"/>
      <c r="K30" s="13" t="n"/>
    </row>
    <row r="31">
      <c r="B31" s="13" t="inlineStr">
        <is>
          <t>Carter household</t>
        </is>
      </c>
      <c r="C31" s="13" t="inlineStr">
        <is>
          <t>Partner 1</t>
        </is>
      </c>
      <c r="D31" s="13" t="n">
        <v>1</v>
      </c>
      <c r="E31" s="13" t="inlineStr">
        <is>
          <t>Pending</t>
        </is>
      </c>
      <c r="F31" s="13" t="n"/>
      <c r="G31" s="13" t="n"/>
      <c r="H31" s="13" t="n"/>
      <c r="I31" s="13" t="n"/>
      <c r="J31" s="13" t="n"/>
      <c r="K31" s="13" t="n"/>
    </row>
    <row r="32">
      <c r="B32" s="13" t="inlineStr">
        <is>
          <t>Phillips household</t>
        </is>
      </c>
      <c r="C32" s="13" t="inlineStr">
        <is>
          <t>Both</t>
        </is>
      </c>
      <c r="D32" s="13" t="n">
        <v>2</v>
      </c>
      <c r="E32" s="13" t="inlineStr">
        <is>
          <t>Declined</t>
        </is>
      </c>
      <c r="F32" s="13" t="n">
        <v>0</v>
      </c>
      <c r="G32" s="13" t="n"/>
      <c r="H32" s="13" t="n"/>
      <c r="I32" s="13" t="n"/>
      <c r="J32" s="13" t="n"/>
      <c r="K32" s="13" t="n"/>
    </row>
    <row r="33">
      <c r="B33" s="13" t="inlineStr">
        <is>
          <t>The Evans family</t>
        </is>
      </c>
      <c r="C33" s="13" t="inlineStr">
        <is>
          <t>Partner 1</t>
        </is>
      </c>
      <c r="D33" s="13" t="n">
        <v>3</v>
      </c>
      <c r="E33" s="13" t="inlineStr">
        <is>
          <t>Declined</t>
        </is>
      </c>
      <c r="F33" s="13" t="n">
        <v>0</v>
      </c>
      <c r="G33" s="13" t="n"/>
      <c r="H33" s="13" t="n"/>
      <c r="I33" s="13" t="n"/>
      <c r="J33" s="13" t="n"/>
      <c r="K33" s="13" t="n"/>
    </row>
    <row r="34">
      <c r="B34" s="13" t="inlineStr">
        <is>
          <t>Turner household</t>
        </is>
      </c>
      <c r="C34" s="13" t="inlineStr">
        <is>
          <t>Both</t>
        </is>
      </c>
      <c r="D34" s="13" t="n">
        <v>2</v>
      </c>
      <c r="E34" s="13" t="inlineStr">
        <is>
          <t>Attending</t>
        </is>
      </c>
      <c r="F34" s="13" t="n">
        <v>2</v>
      </c>
      <c r="G34" s="13" t="inlineStr">
        <is>
          <t>Vegetarian</t>
        </is>
      </c>
      <c r="H34" s="13" t="n">
        <v>2</v>
      </c>
      <c r="I34" s="13" t="n"/>
      <c r="J34" s="13" t="n"/>
      <c r="K34" s="13" t="n"/>
    </row>
    <row r="35">
      <c r="B35" s="13" t="inlineStr">
        <is>
          <t>Torres household</t>
        </is>
      </c>
      <c r="C35" s="13" t="inlineStr">
        <is>
          <t>Partner 2</t>
        </is>
      </c>
      <c r="D35" s="13" t="n">
        <v>2</v>
      </c>
      <c r="E35" s="13" t="inlineStr">
        <is>
          <t>Declined</t>
        </is>
      </c>
      <c r="F35" s="13" t="n">
        <v>0</v>
      </c>
      <c r="G35" s="13" t="n"/>
      <c r="H35" s="13" t="n"/>
      <c r="I35" s="13" t="n"/>
      <c r="J35" s="13" t="n"/>
      <c r="K35" s="13" t="n"/>
    </row>
    <row r="36">
      <c r="B36" s="13" t="inlineStr">
        <is>
          <t>Parker household</t>
        </is>
      </c>
      <c r="C36" s="13" t="inlineStr">
        <is>
          <t>Both</t>
        </is>
      </c>
      <c r="D36" s="13" t="n">
        <v>2</v>
      </c>
      <c r="E36" s="13" t="inlineStr">
        <is>
          <t>Attending</t>
        </is>
      </c>
      <c r="F36" s="13" t="n">
        <v>2</v>
      </c>
      <c r="G36" s="13" t="inlineStr">
        <is>
          <t>Chicken</t>
        </is>
      </c>
      <c r="H36" s="13" t="n">
        <v>12</v>
      </c>
      <c r="I36" s="13" t="n"/>
      <c r="J36" s="13" t="n"/>
      <c r="K36" s="13" t="n"/>
    </row>
    <row r="37">
      <c r="B37" s="13" t="inlineStr">
        <is>
          <t>The Collins family</t>
        </is>
      </c>
      <c r="C37" s="13" t="inlineStr">
        <is>
          <t>Partner 2</t>
        </is>
      </c>
      <c r="D37" s="13" t="n">
        <v>4</v>
      </c>
      <c r="E37" s="13" t="inlineStr">
        <is>
          <t>Attending</t>
        </is>
      </c>
      <c r="F37" s="13" t="n">
        <v>4</v>
      </c>
      <c r="G37" s="13" t="inlineStr">
        <is>
          <t>Chicken</t>
        </is>
      </c>
      <c r="H37" s="13" t="n">
        <v>12</v>
      </c>
      <c r="I37" s="13" t="n"/>
      <c r="J37" s="13" t="n"/>
      <c r="K37" s="13" t="n"/>
    </row>
    <row r="38">
      <c r="B38" s="13" t="inlineStr">
        <is>
          <t>Edwards household</t>
        </is>
      </c>
      <c r="C38" s="13" t="inlineStr">
        <is>
          <t>Both</t>
        </is>
      </c>
      <c r="D38" s="13" t="n">
        <v>1</v>
      </c>
      <c r="E38" s="13" t="inlineStr">
        <is>
          <t>Attending</t>
        </is>
      </c>
      <c r="F38" s="13" t="n">
        <v>1</v>
      </c>
      <c r="G38" s="13" t="inlineStr">
        <is>
          <t>Vegetarian</t>
        </is>
      </c>
      <c r="H38" s="13" t="n">
        <v>7</v>
      </c>
      <c r="I38" s="13" t="n"/>
      <c r="J38" s="13" t="n"/>
      <c r="K38" s="13" t="n"/>
    </row>
    <row r="39">
      <c r="B39" s="13" t="inlineStr">
        <is>
          <t>Stewart household</t>
        </is>
      </c>
      <c r="C39" s="13" t="inlineStr">
        <is>
          <t>Both</t>
        </is>
      </c>
      <c r="D39" s="13" t="n">
        <v>1</v>
      </c>
      <c r="E39" s="13" t="inlineStr">
        <is>
          <t>Attending</t>
        </is>
      </c>
      <c r="F39" s="13" t="n">
        <v>1</v>
      </c>
      <c r="G39" s="13" t="inlineStr">
        <is>
          <t>Vegetarian</t>
        </is>
      </c>
      <c r="H39" s="13" t="n">
        <v>6</v>
      </c>
      <c r="I39" s="13" t="n"/>
      <c r="J39" s="13" t="n"/>
      <c r="K39" s="13" t="n"/>
    </row>
    <row r="40">
      <c r="B40" s="13" t="inlineStr">
        <is>
          <t>Morris household</t>
        </is>
      </c>
      <c r="C40" s="13" t="inlineStr">
        <is>
          <t>Both</t>
        </is>
      </c>
      <c r="D40" s="13" t="n">
        <v>2</v>
      </c>
      <c r="E40" s="13" t="inlineStr">
        <is>
          <t>Pending</t>
        </is>
      </c>
      <c r="F40" s="13" t="n"/>
      <c r="G40" s="13" t="n"/>
      <c r="H40" s="13" t="n"/>
      <c r="I40" s="13" t="n"/>
      <c r="J40" s="13" t="n"/>
      <c r="K40" s="13" t="n"/>
    </row>
    <row r="41">
      <c r="B41" s="13" t="inlineStr">
        <is>
          <t>Murphy household</t>
        </is>
      </c>
      <c r="C41" s="13" t="inlineStr">
        <is>
          <t>Partner 1</t>
        </is>
      </c>
      <c r="D41" s="13" t="n">
        <v>2</v>
      </c>
      <c r="E41" s="13" t="inlineStr">
        <is>
          <t>Attending</t>
        </is>
      </c>
      <c r="F41" s="13" t="n">
        <v>2</v>
      </c>
      <c r="G41" s="13" t="inlineStr">
        <is>
          <t>Vegetarian</t>
        </is>
      </c>
      <c r="H41" s="13" t="n">
        <v>1</v>
      </c>
      <c r="I41" s="13" t="n"/>
      <c r="J41" s="13" t="n"/>
      <c r="K41" s="13" t="n"/>
    </row>
    <row r="42">
      <c r="B42" s="13" t="inlineStr">
        <is>
          <t>Cook household</t>
        </is>
      </c>
      <c r="C42" s="13" t="inlineStr">
        <is>
          <t>Partner 1</t>
        </is>
      </c>
      <c r="D42" s="13" t="n">
        <v>2</v>
      </c>
      <c r="E42" s="13" t="inlineStr">
        <is>
          <t>Declined</t>
        </is>
      </c>
      <c r="F42" s="13" t="n">
        <v>0</v>
      </c>
      <c r="G42" s="13" t="n"/>
      <c r="H42" s="13" t="n"/>
      <c r="I42" s="13" t="n"/>
      <c r="J42" s="13" t="n"/>
      <c r="K42" s="13" t="n"/>
    </row>
    <row r="43">
      <c r="B43" s="13" t="inlineStr">
        <is>
          <t>Rogers household</t>
        </is>
      </c>
      <c r="C43" s="13" t="inlineStr">
        <is>
          <t>Both</t>
        </is>
      </c>
      <c r="D43" s="13" t="n">
        <v>2</v>
      </c>
      <c r="E43" s="13" t="inlineStr">
        <is>
          <t>Attending</t>
        </is>
      </c>
      <c r="F43" s="13" t="n">
        <v>2</v>
      </c>
      <c r="G43" s="13" t="inlineStr">
        <is>
          <t>Fish</t>
        </is>
      </c>
      <c r="H43" s="13" t="n">
        <v>2</v>
      </c>
      <c r="I43" s="13" t="n"/>
      <c r="J43" s="13" t="n"/>
      <c r="K43" s="13" t="n"/>
    </row>
    <row r="44">
      <c r="B44" s="13" t="inlineStr">
        <is>
          <t>Morgan household</t>
        </is>
      </c>
      <c r="C44" s="13" t="inlineStr">
        <is>
          <t>Partner 2</t>
        </is>
      </c>
      <c r="D44" s="13" t="n">
        <v>2</v>
      </c>
      <c r="E44" s="13" t="inlineStr">
        <is>
          <t>Pending</t>
        </is>
      </c>
      <c r="F44" s="13" t="n"/>
      <c r="G44" s="13" t="n"/>
      <c r="H44" s="13" t="n"/>
      <c r="I44" s="13" t="n"/>
      <c r="J44" s="13" t="n"/>
      <c r="K44" s="13" t="n"/>
    </row>
    <row r="45">
      <c r="B45" s="13" t="inlineStr">
        <is>
          <t>Cooper household</t>
        </is>
      </c>
      <c r="C45" s="13" t="inlineStr">
        <is>
          <t>Partner 2</t>
        </is>
      </c>
      <c r="D45" s="13" t="n">
        <v>2</v>
      </c>
      <c r="E45" s="13" t="inlineStr">
        <is>
          <t>Attending</t>
        </is>
      </c>
      <c r="F45" s="13" t="n">
        <v>2</v>
      </c>
      <c r="G45" s="13" t="inlineStr">
        <is>
          <t>Fish</t>
        </is>
      </c>
      <c r="H45" s="13" t="n">
        <v>3</v>
      </c>
      <c r="I45" s="13" t="n"/>
      <c r="J45" s="13" t="n"/>
      <c r="K45" s="13" t="n"/>
    </row>
    <row r="46">
      <c r="B46" s="13" t="inlineStr">
        <is>
          <t>Peterson household</t>
        </is>
      </c>
      <c r="C46" s="13" t="inlineStr">
        <is>
          <t>Both</t>
        </is>
      </c>
      <c r="D46" s="13" t="n">
        <v>2</v>
      </c>
      <c r="E46" s="13" t="inlineStr">
        <is>
          <t>Attending</t>
        </is>
      </c>
      <c r="F46" s="13" t="n">
        <v>2</v>
      </c>
      <c r="G46" s="13" t="inlineStr">
        <is>
          <t>Fish</t>
        </is>
      </c>
      <c r="H46" s="13" t="n">
        <v>8</v>
      </c>
      <c r="I46" s="13" t="n"/>
      <c r="J46" s="13" t="n"/>
      <c r="K46" s="13" t="n"/>
    </row>
    <row r="47">
      <c r="B47" s="55" t="inlineStr">
        <is>
          <t>🔒 Free lite version: 40 rows. Unlock more rows, charts and all features in the full version — see the "Upgrade to Full" tab.</t>
        </is>
      </c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</row>
    <row r="48" hidden="1"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</row>
    <row r="49" hidden="1"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</row>
    <row r="50" hidden="1">
      <c r="B50" s="13" t="n"/>
      <c r="C50" s="13" t="n"/>
      <c r="D50" s="13" t="n"/>
      <c r="E50" s="13" t="n"/>
      <c r="F50" s="13" t="n"/>
      <c r="G50" s="13" t="n"/>
      <c r="H50" s="13" t="n"/>
      <c r="I50" s="13" t="n"/>
      <c r="J50" s="13" t="n"/>
      <c r="K50" s="13" t="n"/>
    </row>
    <row r="51" hidden="1">
      <c r="B51" s="13" t="n"/>
      <c r="C51" s="13" t="n"/>
      <c r="D51" s="13" t="n"/>
      <c r="E51" s="13" t="n"/>
      <c r="F51" s="13" t="n"/>
      <c r="G51" s="13" t="n"/>
      <c r="H51" s="13" t="n"/>
      <c r="I51" s="13" t="n"/>
      <c r="J51" s="13" t="n"/>
      <c r="K51" s="13" t="n"/>
    </row>
    <row r="52" hidden="1"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</row>
    <row r="53" hidden="1"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  <c r="K53" s="13" t="n"/>
    </row>
    <row r="54" hidden="1"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  <c r="K54" s="13" t="n"/>
    </row>
    <row r="55" hidden="1"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  <c r="K55" s="13" t="n"/>
    </row>
    <row r="56" hidden="1"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  <c r="K56" s="13" t="n"/>
    </row>
    <row r="57" hidden="1"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</row>
    <row r="58" hidden="1"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  <c r="K58" s="13" t="n"/>
    </row>
    <row r="59" hidden="1"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  <c r="K59" s="13" t="n"/>
    </row>
    <row r="60" hidden="1"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  <c r="K60" s="13" t="n"/>
    </row>
    <row r="61" hidden="1"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  <c r="K61" s="13" t="n"/>
    </row>
    <row r="62" hidden="1"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  <c r="K62" s="13" t="n"/>
    </row>
    <row r="63" hidden="1"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  <c r="K63" s="13" t="n"/>
    </row>
    <row r="64" hidden="1"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  <c r="K64" s="13" t="n"/>
    </row>
    <row r="65" hidden="1"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  <c r="K65" s="13" t="n"/>
    </row>
    <row r="66" hidden="1"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  <c r="K66" s="13" t="n"/>
    </row>
    <row r="67" hidden="1"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  <c r="K67" s="13" t="n"/>
    </row>
    <row r="68" hidden="1"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  <c r="K68" s="13" t="n"/>
    </row>
    <row r="69" hidden="1"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  <c r="K69" s="13" t="n"/>
    </row>
    <row r="70" hidden="1"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  <c r="K70" s="13" t="n"/>
    </row>
    <row r="71" hidden="1"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</row>
    <row r="72" hidden="1"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  <c r="K72" s="13" t="n"/>
    </row>
    <row r="73" hidden="1"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  <c r="K73" s="13" t="n"/>
    </row>
    <row r="74" hidden="1"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  <c r="K74" s="13" t="n"/>
    </row>
    <row r="75" hidden="1"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  <c r="K75" s="13" t="n"/>
    </row>
    <row r="76" hidden="1"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  <c r="K76" s="13" t="n"/>
    </row>
    <row r="77" hidden="1"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  <c r="K77" s="13" t="n"/>
    </row>
    <row r="78" hidden="1"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  <c r="K78" s="13" t="n"/>
    </row>
    <row r="79" hidden="1"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  <c r="K79" s="13" t="n"/>
    </row>
    <row r="80" hidden="1"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  <c r="K80" s="13" t="n"/>
    </row>
    <row r="81" hidden="1"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  <c r="K81" s="13" t="n"/>
    </row>
    <row r="82" hidden="1"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  <c r="K82" s="13" t="n"/>
    </row>
    <row r="83" hidden="1"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  <c r="K83" s="13" t="n"/>
    </row>
    <row r="84" hidden="1"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  <c r="K84" s="13" t="n"/>
    </row>
    <row r="85" hidden="1">
      <c r="B85" s="13" t="n"/>
      <c r="C85" s="13" t="n"/>
      <c r="D85" s="13" t="n"/>
      <c r="E85" s="13" t="n"/>
      <c r="F85" s="13" t="n"/>
      <c r="G85" s="13" t="n"/>
      <c r="H85" s="13" t="n"/>
      <c r="I85" s="13" t="n"/>
      <c r="J85" s="13" t="n"/>
      <c r="K85" s="13" t="n"/>
    </row>
    <row r="86" hidden="1"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  <c r="K86" s="13" t="n"/>
    </row>
    <row r="87" hidden="1">
      <c r="B87" s="13" t="n"/>
      <c r="C87" s="13" t="n"/>
      <c r="D87" s="13" t="n"/>
      <c r="E87" s="13" t="n"/>
      <c r="F87" s="13" t="n"/>
      <c r="G87" s="13" t="n"/>
      <c r="H87" s="13" t="n"/>
      <c r="I87" s="13" t="n"/>
      <c r="J87" s="13" t="n"/>
      <c r="K87" s="13" t="n"/>
    </row>
    <row r="88" hidden="1"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  <c r="K88" s="13" t="n"/>
    </row>
    <row r="89" hidden="1">
      <c r="B89" s="13" t="n"/>
      <c r="C89" s="13" t="n"/>
      <c r="D89" s="13" t="n"/>
      <c r="E89" s="13" t="n"/>
      <c r="F89" s="13" t="n"/>
      <c r="G89" s="13" t="n"/>
      <c r="H89" s="13" t="n"/>
      <c r="I89" s="13" t="n"/>
      <c r="J89" s="13" t="n"/>
      <c r="K89" s="13" t="n"/>
    </row>
    <row r="90" hidden="1"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  <c r="K90" s="13" t="n"/>
    </row>
    <row r="91" hidden="1">
      <c r="B91" s="13" t="n"/>
      <c r="C91" s="13" t="n"/>
      <c r="D91" s="13" t="n"/>
      <c r="E91" s="13" t="n"/>
      <c r="F91" s="13" t="n"/>
      <c r="G91" s="13" t="n"/>
      <c r="H91" s="13" t="n"/>
      <c r="I91" s="13" t="n"/>
      <c r="J91" s="13" t="n"/>
      <c r="K91" s="13" t="n"/>
    </row>
    <row r="92" hidden="1">
      <c r="B92" s="13" t="n"/>
      <c r="C92" s="13" t="n"/>
      <c r="D92" s="13" t="n"/>
      <c r="E92" s="13" t="n"/>
      <c r="F92" s="13" t="n"/>
      <c r="G92" s="13" t="n"/>
      <c r="H92" s="13" t="n"/>
      <c r="I92" s="13" t="n"/>
      <c r="J92" s="13" t="n"/>
      <c r="K92" s="13" t="n"/>
    </row>
    <row r="93" hidden="1">
      <c r="B93" s="13" t="n"/>
      <c r="C93" s="13" t="n"/>
      <c r="D93" s="13" t="n"/>
      <c r="E93" s="13" t="n"/>
      <c r="F93" s="13" t="n"/>
      <c r="G93" s="13" t="n"/>
      <c r="H93" s="13" t="n"/>
      <c r="I93" s="13" t="n"/>
      <c r="J93" s="13" t="n"/>
      <c r="K93" s="13" t="n"/>
    </row>
    <row r="94" hidden="1">
      <c r="B94" s="13" t="n"/>
      <c r="C94" s="13" t="n"/>
      <c r="D94" s="13" t="n"/>
      <c r="E94" s="13" t="n"/>
      <c r="F94" s="13" t="n"/>
      <c r="G94" s="13" t="n"/>
      <c r="H94" s="13" t="n"/>
      <c r="I94" s="13" t="n"/>
      <c r="J94" s="13" t="n"/>
      <c r="K94" s="13" t="n"/>
    </row>
    <row r="95" hidden="1">
      <c r="B95" s="13" t="n"/>
      <c r="C95" s="13" t="n"/>
      <c r="D95" s="13" t="n"/>
      <c r="E95" s="13" t="n"/>
      <c r="F95" s="13" t="n"/>
      <c r="G95" s="13" t="n"/>
      <c r="H95" s="13" t="n"/>
      <c r="I95" s="13" t="n"/>
      <c r="J95" s="13" t="n"/>
      <c r="K95" s="13" t="n"/>
    </row>
    <row r="96" hidden="1">
      <c r="B96" s="13" t="n"/>
      <c r="C96" s="13" t="n"/>
      <c r="D96" s="13" t="n"/>
      <c r="E96" s="13" t="n"/>
      <c r="F96" s="13" t="n"/>
      <c r="G96" s="13" t="n"/>
      <c r="H96" s="13" t="n"/>
      <c r="I96" s="13" t="n"/>
      <c r="J96" s="13" t="n"/>
      <c r="K96" s="13" t="n"/>
    </row>
    <row r="97" hidden="1">
      <c r="B97" s="13" t="n"/>
      <c r="C97" s="13" t="n"/>
      <c r="D97" s="13" t="n"/>
      <c r="E97" s="13" t="n"/>
      <c r="F97" s="13" t="n"/>
      <c r="G97" s="13" t="n"/>
      <c r="H97" s="13" t="n"/>
      <c r="I97" s="13" t="n"/>
      <c r="J97" s="13" t="n"/>
      <c r="K97" s="13" t="n"/>
    </row>
    <row r="98" hidden="1">
      <c r="B98" s="13" t="n"/>
      <c r="C98" s="13" t="n"/>
      <c r="D98" s="13" t="n"/>
      <c r="E98" s="13" t="n"/>
      <c r="F98" s="13" t="n"/>
      <c r="G98" s="13" t="n"/>
      <c r="H98" s="13" t="n"/>
      <c r="I98" s="13" t="n"/>
      <c r="J98" s="13" t="n"/>
      <c r="K98" s="13" t="n"/>
    </row>
    <row r="99" hidden="1">
      <c r="B99" s="13" t="n"/>
      <c r="C99" s="13" t="n"/>
      <c r="D99" s="13" t="n"/>
      <c r="E99" s="13" t="n"/>
      <c r="F99" s="13" t="n"/>
      <c r="G99" s="13" t="n"/>
      <c r="H99" s="13" t="n"/>
      <c r="I99" s="13" t="n"/>
      <c r="J99" s="13" t="n"/>
      <c r="K99" s="13" t="n"/>
    </row>
    <row r="100" hidden="1">
      <c r="B100" s="13" t="n"/>
      <c r="C100" s="13" t="n"/>
      <c r="D100" s="13" t="n"/>
      <c r="E100" s="13" t="n"/>
      <c r="F100" s="13" t="n"/>
      <c r="G100" s="13" t="n"/>
      <c r="H100" s="13" t="n"/>
      <c r="I100" s="13" t="n"/>
      <c r="J100" s="13" t="n"/>
      <c r="K100" s="13" t="n"/>
    </row>
    <row r="101" hidden="1">
      <c r="B101" s="13" t="n"/>
      <c r="C101" s="13" t="n"/>
      <c r="D101" s="13" t="n"/>
      <c r="E101" s="13" t="n"/>
      <c r="F101" s="13" t="n"/>
      <c r="G101" s="13" t="n"/>
      <c r="H101" s="13" t="n"/>
      <c r="I101" s="13" t="n"/>
      <c r="J101" s="13" t="n"/>
      <c r="K101" s="13" t="n"/>
    </row>
    <row r="102" hidden="1">
      <c r="B102" s="13" t="n"/>
      <c r="C102" s="13" t="n"/>
      <c r="D102" s="13" t="n"/>
      <c r="E102" s="13" t="n"/>
      <c r="F102" s="13" t="n"/>
      <c r="G102" s="13" t="n"/>
      <c r="H102" s="13" t="n"/>
      <c r="I102" s="13" t="n"/>
      <c r="J102" s="13" t="n"/>
      <c r="K102" s="13" t="n"/>
    </row>
    <row r="103" hidden="1">
      <c r="B103" s="13" t="n"/>
      <c r="C103" s="13" t="n"/>
      <c r="D103" s="13" t="n"/>
      <c r="E103" s="13" t="n"/>
      <c r="F103" s="13" t="n"/>
      <c r="G103" s="13" t="n"/>
      <c r="H103" s="13" t="n"/>
      <c r="I103" s="13" t="n"/>
      <c r="J103" s="13" t="n"/>
      <c r="K103" s="13" t="n"/>
    </row>
    <row r="104" hidden="1">
      <c r="B104" s="13" t="n"/>
      <c r="C104" s="13" t="n"/>
      <c r="D104" s="13" t="n"/>
      <c r="E104" s="13" t="n"/>
      <c r="F104" s="13" t="n"/>
      <c r="G104" s="13" t="n"/>
      <c r="H104" s="13" t="n"/>
      <c r="I104" s="13" t="n"/>
      <c r="J104" s="13" t="n"/>
      <c r="K104" s="13" t="n"/>
    </row>
    <row r="105" hidden="1">
      <c r="B105" s="13" t="n"/>
      <c r="C105" s="13" t="n"/>
      <c r="D105" s="13" t="n"/>
      <c r="E105" s="13" t="n"/>
      <c r="F105" s="13" t="n"/>
      <c r="G105" s="13" t="n"/>
      <c r="H105" s="13" t="n"/>
      <c r="I105" s="13" t="n"/>
      <c r="J105" s="13" t="n"/>
      <c r="K105" s="13" t="n"/>
    </row>
    <row r="106" hidden="1">
      <c r="B106" s="13" t="n"/>
      <c r="C106" s="13" t="n"/>
      <c r="D106" s="13" t="n"/>
      <c r="E106" s="13" t="n"/>
      <c r="F106" s="13" t="n"/>
      <c r="G106" s="13" t="n"/>
      <c r="H106" s="13" t="n"/>
      <c r="I106" s="13" t="n"/>
      <c r="J106" s="13" t="n"/>
      <c r="K106" s="13" t="n"/>
    </row>
    <row r="107" hidden="1">
      <c r="B107" s="13" t="n"/>
      <c r="C107" s="13" t="n"/>
      <c r="D107" s="13" t="n"/>
      <c r="E107" s="13" t="n"/>
      <c r="F107" s="13" t="n"/>
      <c r="G107" s="13" t="n"/>
      <c r="H107" s="13" t="n"/>
      <c r="I107" s="13" t="n"/>
      <c r="J107" s="13" t="n"/>
      <c r="K107" s="13" t="n"/>
    </row>
    <row r="108" hidden="1">
      <c r="B108" s="13" t="n"/>
      <c r="C108" s="13" t="n"/>
      <c r="D108" s="13" t="n"/>
      <c r="E108" s="13" t="n"/>
      <c r="F108" s="13" t="n"/>
      <c r="G108" s="13" t="n"/>
      <c r="H108" s="13" t="n"/>
      <c r="I108" s="13" t="n"/>
      <c r="J108" s="13" t="n"/>
      <c r="K108" s="13" t="n"/>
    </row>
    <row r="109" hidden="1">
      <c r="B109" s="13" t="n"/>
      <c r="C109" s="13" t="n"/>
      <c r="D109" s="13" t="n"/>
      <c r="E109" s="13" t="n"/>
      <c r="F109" s="13" t="n"/>
      <c r="G109" s="13" t="n"/>
      <c r="H109" s="13" t="n"/>
      <c r="I109" s="13" t="n"/>
      <c r="J109" s="13" t="n"/>
      <c r="K109" s="13" t="n"/>
    </row>
    <row r="110" hidden="1">
      <c r="B110" s="13" t="n"/>
      <c r="C110" s="13" t="n"/>
      <c r="D110" s="13" t="n"/>
      <c r="E110" s="13" t="n"/>
      <c r="F110" s="13" t="n"/>
      <c r="G110" s="13" t="n"/>
      <c r="H110" s="13" t="n"/>
      <c r="I110" s="13" t="n"/>
      <c r="J110" s="13" t="n"/>
      <c r="K110" s="13" t="n"/>
    </row>
    <row r="111" hidden="1">
      <c r="B111" s="13" t="n"/>
      <c r="C111" s="13" t="n"/>
      <c r="D111" s="13" t="n"/>
      <c r="E111" s="13" t="n"/>
      <c r="F111" s="13" t="n"/>
      <c r="G111" s="13" t="n"/>
      <c r="H111" s="13" t="n"/>
      <c r="I111" s="13" t="n"/>
      <c r="J111" s="13" t="n"/>
      <c r="K111" s="13" t="n"/>
    </row>
    <row r="112" hidden="1">
      <c r="B112" s="13" t="n"/>
      <c r="C112" s="13" t="n"/>
      <c r="D112" s="13" t="n"/>
      <c r="E112" s="13" t="n"/>
      <c r="F112" s="13" t="n"/>
      <c r="G112" s="13" t="n"/>
      <c r="H112" s="13" t="n"/>
      <c r="I112" s="13" t="n"/>
      <c r="J112" s="13" t="n"/>
      <c r="K112" s="13" t="n"/>
    </row>
    <row r="113" hidden="1">
      <c r="B113" s="13" t="n"/>
      <c r="C113" s="13" t="n"/>
      <c r="D113" s="13" t="n"/>
      <c r="E113" s="13" t="n"/>
      <c r="F113" s="13" t="n"/>
      <c r="G113" s="13" t="n"/>
      <c r="H113" s="13" t="n"/>
      <c r="I113" s="13" t="n"/>
      <c r="J113" s="13" t="n"/>
      <c r="K113" s="13" t="n"/>
    </row>
    <row r="114" hidden="1">
      <c r="B114" s="13" t="n"/>
      <c r="C114" s="13" t="n"/>
      <c r="D114" s="13" t="n"/>
      <c r="E114" s="13" t="n"/>
      <c r="F114" s="13" t="n"/>
      <c r="G114" s="13" t="n"/>
      <c r="H114" s="13" t="n"/>
      <c r="I114" s="13" t="n"/>
      <c r="J114" s="13" t="n"/>
      <c r="K114" s="13" t="n"/>
    </row>
    <row r="115" hidden="1"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</row>
    <row r="116" hidden="1">
      <c r="B116" s="13" t="n"/>
      <c r="C116" s="13" t="n"/>
      <c r="D116" s="13" t="n"/>
      <c r="E116" s="13" t="n"/>
      <c r="F116" s="13" t="n"/>
      <c r="G116" s="13" t="n"/>
      <c r="H116" s="13" t="n"/>
      <c r="I116" s="13" t="n"/>
      <c r="J116" s="13" t="n"/>
      <c r="K116" s="13" t="n"/>
    </row>
    <row r="117" hidden="1">
      <c r="B117" s="13" t="n"/>
      <c r="C117" s="13" t="n"/>
      <c r="D117" s="13" t="n"/>
      <c r="E117" s="13" t="n"/>
      <c r="F117" s="13" t="n"/>
      <c r="G117" s="13" t="n"/>
      <c r="H117" s="13" t="n"/>
      <c r="I117" s="13" t="n"/>
      <c r="J117" s="13" t="n"/>
      <c r="K117" s="13" t="n"/>
    </row>
    <row r="118" hidden="1">
      <c r="B118" s="13" t="n"/>
      <c r="C118" s="13" t="n"/>
      <c r="D118" s="13" t="n"/>
      <c r="E118" s="13" t="n"/>
      <c r="F118" s="13" t="n"/>
      <c r="G118" s="13" t="n"/>
      <c r="H118" s="13" t="n"/>
      <c r="I118" s="13" t="n"/>
      <c r="J118" s="13" t="n"/>
      <c r="K118" s="13" t="n"/>
    </row>
    <row r="119" hidden="1">
      <c r="B119" s="13" t="n"/>
      <c r="C119" s="13" t="n"/>
      <c r="D119" s="13" t="n"/>
      <c r="E119" s="13" t="n"/>
      <c r="F119" s="13" t="n"/>
      <c r="G119" s="13" t="n"/>
      <c r="H119" s="13" t="n"/>
      <c r="I119" s="13" t="n"/>
      <c r="J119" s="13" t="n"/>
      <c r="K119" s="13" t="n"/>
    </row>
    <row r="120" hidden="1">
      <c r="B120" s="13" t="n"/>
      <c r="C120" s="13" t="n"/>
      <c r="D120" s="13" t="n"/>
      <c r="E120" s="13" t="n"/>
      <c r="F120" s="13" t="n"/>
      <c r="G120" s="13" t="n"/>
      <c r="H120" s="13" t="n"/>
      <c r="I120" s="13" t="n"/>
      <c r="J120" s="13" t="n"/>
      <c r="K120" s="13" t="n"/>
    </row>
    <row r="121" hidden="1">
      <c r="B121" s="13" t="n"/>
      <c r="C121" s="13" t="n"/>
      <c r="D121" s="13" t="n"/>
      <c r="E121" s="13" t="n"/>
      <c r="F121" s="13" t="n"/>
      <c r="G121" s="13" t="n"/>
      <c r="H121" s="13" t="n"/>
      <c r="I121" s="13" t="n"/>
      <c r="J121" s="13" t="n"/>
      <c r="K121" s="13" t="n"/>
    </row>
    <row r="122" hidden="1">
      <c r="B122" s="13" t="n"/>
      <c r="C122" s="13" t="n"/>
      <c r="D122" s="13" t="n"/>
      <c r="E122" s="13" t="n"/>
      <c r="F122" s="13" t="n"/>
      <c r="G122" s="13" t="n"/>
      <c r="H122" s="13" t="n"/>
      <c r="I122" s="13" t="n"/>
      <c r="J122" s="13" t="n"/>
      <c r="K122" s="13" t="n"/>
    </row>
    <row r="123" hidden="1">
      <c r="B123" s="13" t="n"/>
      <c r="C123" s="13" t="n"/>
      <c r="D123" s="13" t="n"/>
      <c r="E123" s="13" t="n"/>
      <c r="F123" s="13" t="n"/>
      <c r="G123" s="13" t="n"/>
      <c r="H123" s="13" t="n"/>
      <c r="I123" s="13" t="n"/>
      <c r="J123" s="13" t="n"/>
      <c r="K123" s="13" t="n"/>
    </row>
    <row r="124" hidden="1">
      <c r="B124" s="13" t="n"/>
      <c r="C124" s="13" t="n"/>
      <c r="D124" s="13" t="n"/>
      <c r="E124" s="13" t="n"/>
      <c r="F124" s="13" t="n"/>
      <c r="G124" s="13" t="n"/>
      <c r="H124" s="13" t="n"/>
      <c r="I124" s="13" t="n"/>
      <c r="J124" s="13" t="n"/>
      <c r="K124" s="13" t="n"/>
    </row>
    <row r="125" hidden="1">
      <c r="B125" s="13" t="n"/>
      <c r="C125" s="13" t="n"/>
      <c r="D125" s="13" t="n"/>
      <c r="E125" s="13" t="n"/>
      <c r="F125" s="13" t="n"/>
      <c r="G125" s="13" t="n"/>
      <c r="H125" s="13" t="n"/>
      <c r="I125" s="13" t="n"/>
      <c r="J125" s="13" t="n"/>
      <c r="K125" s="13" t="n"/>
    </row>
    <row r="126" hidden="1">
      <c r="B126" s="13" t="n"/>
      <c r="C126" s="13" t="n"/>
      <c r="D126" s="13" t="n"/>
      <c r="E126" s="13" t="n"/>
      <c r="F126" s="13" t="n"/>
      <c r="G126" s="13" t="n"/>
      <c r="H126" s="13" t="n"/>
      <c r="I126" s="13" t="n"/>
      <c r="J126" s="13" t="n"/>
      <c r="K126" s="13" t="n"/>
    </row>
    <row r="127" hidden="1">
      <c r="B127" s="13" t="n"/>
      <c r="C127" s="13" t="n"/>
      <c r="D127" s="13" t="n"/>
      <c r="E127" s="13" t="n"/>
      <c r="F127" s="13" t="n"/>
      <c r="G127" s="13" t="n"/>
      <c r="H127" s="13" t="n"/>
      <c r="I127" s="13" t="n"/>
      <c r="J127" s="13" t="n"/>
      <c r="K127" s="13" t="n"/>
    </row>
    <row r="128" hidden="1">
      <c r="B128" s="13" t="n"/>
      <c r="C128" s="13" t="n"/>
      <c r="D128" s="13" t="n"/>
      <c r="E128" s="13" t="n"/>
      <c r="F128" s="13" t="n"/>
      <c r="G128" s="13" t="n"/>
      <c r="H128" s="13" t="n"/>
      <c r="I128" s="13" t="n"/>
      <c r="J128" s="13" t="n"/>
      <c r="K128" s="13" t="n"/>
    </row>
    <row r="129" hidden="1">
      <c r="B129" s="13" t="n"/>
      <c r="C129" s="13" t="n"/>
      <c r="D129" s="13" t="n"/>
      <c r="E129" s="13" t="n"/>
      <c r="F129" s="13" t="n"/>
      <c r="G129" s="13" t="n"/>
      <c r="H129" s="13" t="n"/>
      <c r="I129" s="13" t="n"/>
      <c r="J129" s="13" t="n"/>
      <c r="K129" s="13" t="n"/>
    </row>
    <row r="130" hidden="1">
      <c r="B130" s="13" t="n"/>
      <c r="C130" s="13" t="n"/>
      <c r="D130" s="13" t="n"/>
      <c r="E130" s="13" t="n"/>
      <c r="F130" s="13" t="n"/>
      <c r="G130" s="13" t="n"/>
      <c r="H130" s="13" t="n"/>
      <c r="I130" s="13" t="n"/>
      <c r="J130" s="13" t="n"/>
      <c r="K130" s="13" t="n"/>
    </row>
    <row r="131" hidden="1">
      <c r="B131" s="13" t="n"/>
      <c r="C131" s="13" t="n"/>
      <c r="D131" s="13" t="n"/>
      <c r="E131" s="13" t="n"/>
      <c r="F131" s="13" t="n"/>
      <c r="G131" s="13" t="n"/>
      <c r="H131" s="13" t="n"/>
      <c r="I131" s="13" t="n"/>
      <c r="J131" s="13" t="n"/>
      <c r="K131" s="13" t="n"/>
    </row>
    <row r="132" hidden="1">
      <c r="B132" s="13" t="n"/>
      <c r="C132" s="13" t="n"/>
      <c r="D132" s="13" t="n"/>
      <c r="E132" s="13" t="n"/>
      <c r="F132" s="13" t="n"/>
      <c r="G132" s="13" t="n"/>
      <c r="H132" s="13" t="n"/>
      <c r="I132" s="13" t="n"/>
      <c r="J132" s="13" t="n"/>
      <c r="K132" s="13" t="n"/>
    </row>
    <row r="133" hidden="1">
      <c r="B133" s="13" t="n"/>
      <c r="C133" s="13" t="n"/>
      <c r="D133" s="13" t="n"/>
      <c r="E133" s="13" t="n"/>
      <c r="F133" s="13" t="n"/>
      <c r="G133" s="13" t="n"/>
      <c r="H133" s="13" t="n"/>
      <c r="I133" s="13" t="n"/>
      <c r="J133" s="13" t="n"/>
      <c r="K133" s="13" t="n"/>
    </row>
    <row r="134" hidden="1">
      <c r="B134" s="13" t="n"/>
      <c r="C134" s="13" t="n"/>
      <c r="D134" s="13" t="n"/>
      <c r="E134" s="13" t="n"/>
      <c r="F134" s="13" t="n"/>
      <c r="G134" s="13" t="n"/>
      <c r="H134" s="13" t="n"/>
      <c r="I134" s="13" t="n"/>
      <c r="J134" s="13" t="n"/>
      <c r="K134" s="13" t="n"/>
    </row>
    <row r="135" hidden="1">
      <c r="B135" s="13" t="n"/>
      <c r="C135" s="13" t="n"/>
      <c r="D135" s="13" t="n"/>
      <c r="E135" s="13" t="n"/>
      <c r="F135" s="13" t="n"/>
      <c r="G135" s="13" t="n"/>
      <c r="H135" s="13" t="n"/>
      <c r="I135" s="13" t="n"/>
      <c r="J135" s="13" t="n"/>
      <c r="K135" s="13" t="n"/>
    </row>
    <row r="136" hidden="1">
      <c r="B136" s="13" t="n"/>
      <c r="C136" s="13" t="n"/>
      <c r="D136" s="13" t="n"/>
      <c r="E136" s="13" t="n"/>
      <c r="F136" s="13" t="n"/>
      <c r="G136" s="13" t="n"/>
      <c r="H136" s="13" t="n"/>
      <c r="I136" s="13" t="n"/>
      <c r="J136" s="13" t="n"/>
      <c r="K136" s="13" t="n"/>
    </row>
    <row r="137" hidden="1">
      <c r="B137" s="13" t="n"/>
      <c r="C137" s="13" t="n"/>
      <c r="D137" s="13" t="n"/>
      <c r="E137" s="13" t="n"/>
      <c r="F137" s="13" t="n"/>
      <c r="G137" s="13" t="n"/>
      <c r="H137" s="13" t="n"/>
      <c r="I137" s="13" t="n"/>
      <c r="J137" s="13" t="n"/>
      <c r="K137" s="13" t="n"/>
    </row>
    <row r="138" hidden="1">
      <c r="B138" s="13" t="n"/>
      <c r="C138" s="13" t="n"/>
      <c r="D138" s="13" t="n"/>
      <c r="E138" s="13" t="n"/>
      <c r="F138" s="13" t="n"/>
      <c r="G138" s="13" t="n"/>
      <c r="H138" s="13" t="n"/>
      <c r="I138" s="13" t="n"/>
      <c r="J138" s="13" t="n"/>
      <c r="K138" s="13" t="n"/>
    </row>
    <row r="139" hidden="1">
      <c r="B139" s="13" t="n"/>
      <c r="C139" s="13" t="n"/>
      <c r="D139" s="13" t="n"/>
      <c r="E139" s="13" t="n"/>
      <c r="F139" s="13" t="n"/>
      <c r="G139" s="13" t="n"/>
      <c r="H139" s="13" t="n"/>
      <c r="I139" s="13" t="n"/>
      <c r="J139" s="13" t="n"/>
      <c r="K139" s="13" t="n"/>
    </row>
    <row r="140" hidden="1">
      <c r="B140" s="13" t="n"/>
      <c r="C140" s="13" t="n"/>
      <c r="D140" s="13" t="n"/>
      <c r="E140" s="13" t="n"/>
      <c r="F140" s="13" t="n"/>
      <c r="G140" s="13" t="n"/>
      <c r="H140" s="13" t="n"/>
      <c r="I140" s="13" t="n"/>
      <c r="J140" s="13" t="n"/>
      <c r="K140" s="13" t="n"/>
    </row>
    <row r="141" hidden="1">
      <c r="B141" s="13" t="n"/>
      <c r="C141" s="13" t="n"/>
      <c r="D141" s="13" t="n"/>
      <c r="E141" s="13" t="n"/>
      <c r="F141" s="13" t="n"/>
      <c r="G141" s="13" t="n"/>
      <c r="H141" s="13" t="n"/>
      <c r="I141" s="13" t="n"/>
      <c r="J141" s="13" t="n"/>
      <c r="K141" s="13" t="n"/>
    </row>
    <row r="142" hidden="1">
      <c r="B142" s="13" t="n"/>
      <c r="C142" s="13" t="n"/>
      <c r="D142" s="13" t="n"/>
      <c r="E142" s="13" t="n"/>
      <c r="F142" s="13" t="n"/>
      <c r="G142" s="13" t="n"/>
      <c r="H142" s="13" t="n"/>
      <c r="I142" s="13" t="n"/>
      <c r="J142" s="13" t="n"/>
      <c r="K142" s="13" t="n"/>
    </row>
    <row r="143" hidden="1">
      <c r="B143" s="13" t="n"/>
      <c r="C143" s="13" t="n"/>
      <c r="D143" s="13" t="n"/>
      <c r="E143" s="13" t="n"/>
      <c r="F143" s="13" t="n"/>
      <c r="G143" s="13" t="n"/>
      <c r="H143" s="13" t="n"/>
      <c r="I143" s="13" t="n"/>
      <c r="J143" s="13" t="n"/>
      <c r="K143" s="13" t="n"/>
    </row>
    <row r="144" hidden="1">
      <c r="B144" s="13" t="n"/>
      <c r="C144" s="13" t="n"/>
      <c r="D144" s="13" t="n"/>
      <c r="E144" s="13" t="n"/>
      <c r="F144" s="13" t="n"/>
      <c r="G144" s="13" t="n"/>
      <c r="H144" s="13" t="n"/>
      <c r="I144" s="13" t="n"/>
      <c r="J144" s="13" t="n"/>
      <c r="K144" s="13" t="n"/>
    </row>
    <row r="145" hidden="1">
      <c r="B145" s="13" t="n"/>
      <c r="C145" s="13" t="n"/>
      <c r="D145" s="13" t="n"/>
      <c r="E145" s="13" t="n"/>
      <c r="F145" s="13" t="n"/>
      <c r="G145" s="13" t="n"/>
      <c r="H145" s="13" t="n"/>
      <c r="I145" s="13" t="n"/>
      <c r="J145" s="13" t="n"/>
      <c r="K145" s="13" t="n"/>
    </row>
    <row r="146" hidden="1">
      <c r="B146" s="13" t="n"/>
      <c r="C146" s="13" t="n"/>
      <c r="D146" s="13" t="n"/>
      <c r="E146" s="13" t="n"/>
      <c r="F146" s="13" t="n"/>
      <c r="G146" s="13" t="n"/>
      <c r="H146" s="13" t="n"/>
      <c r="I146" s="13" t="n"/>
      <c r="J146" s="13" t="n"/>
      <c r="K146" s="13" t="n"/>
    </row>
    <row r="147" hidden="1">
      <c r="B147" s="13" t="n"/>
      <c r="C147" s="13" t="n"/>
      <c r="D147" s="13" t="n"/>
      <c r="E147" s="13" t="n"/>
      <c r="F147" s="13" t="n"/>
      <c r="G147" s="13" t="n"/>
      <c r="H147" s="13" t="n"/>
      <c r="I147" s="13" t="n"/>
      <c r="J147" s="13" t="n"/>
      <c r="K147" s="13" t="n"/>
    </row>
    <row r="148" hidden="1">
      <c r="B148" s="13" t="n"/>
      <c r="C148" s="13" t="n"/>
      <c r="D148" s="13" t="n"/>
      <c r="E148" s="13" t="n"/>
      <c r="F148" s="13" t="n"/>
      <c r="G148" s="13" t="n"/>
      <c r="H148" s="13" t="n"/>
      <c r="I148" s="13" t="n"/>
      <c r="J148" s="13" t="n"/>
      <c r="K148" s="13" t="n"/>
    </row>
    <row r="149" hidden="1">
      <c r="B149" s="13" t="n"/>
      <c r="C149" s="13" t="n"/>
      <c r="D149" s="13" t="n"/>
      <c r="E149" s="13" t="n"/>
      <c r="F149" s="13" t="n"/>
      <c r="G149" s="13" t="n"/>
      <c r="H149" s="13" t="n"/>
      <c r="I149" s="13" t="n"/>
      <c r="J149" s="13" t="n"/>
      <c r="K149" s="13" t="n"/>
    </row>
    <row r="150" hidden="1">
      <c r="B150" s="13" t="n"/>
      <c r="C150" s="13" t="n"/>
      <c r="D150" s="13" t="n"/>
      <c r="E150" s="13" t="n"/>
      <c r="F150" s="13" t="n"/>
      <c r="G150" s="13" t="n"/>
      <c r="H150" s="13" t="n"/>
      <c r="I150" s="13" t="n"/>
      <c r="J150" s="13" t="n"/>
      <c r="K150" s="13" t="n"/>
    </row>
    <row r="151" hidden="1">
      <c r="B151" s="13" t="n"/>
      <c r="C151" s="13" t="n"/>
      <c r="D151" s="13" t="n"/>
      <c r="E151" s="13" t="n"/>
      <c r="F151" s="13" t="n"/>
      <c r="G151" s="13" t="n"/>
      <c r="H151" s="13" t="n"/>
      <c r="I151" s="13" t="n"/>
      <c r="J151" s="13" t="n"/>
      <c r="K151" s="13" t="n"/>
    </row>
    <row r="152" hidden="1">
      <c r="B152" s="13" t="n"/>
      <c r="C152" s="13" t="n"/>
      <c r="D152" s="13" t="n"/>
      <c r="E152" s="13" t="n"/>
      <c r="F152" s="13" t="n"/>
      <c r="G152" s="13" t="n"/>
      <c r="H152" s="13" t="n"/>
      <c r="I152" s="13" t="n"/>
      <c r="J152" s="13" t="n"/>
      <c r="K152" s="13" t="n"/>
    </row>
    <row r="153" hidden="1">
      <c r="B153" s="13" t="n"/>
      <c r="C153" s="13" t="n"/>
      <c r="D153" s="13" t="n"/>
      <c r="E153" s="13" t="n"/>
      <c r="F153" s="13" t="n"/>
      <c r="G153" s="13" t="n"/>
      <c r="H153" s="13" t="n"/>
      <c r="I153" s="13" t="n"/>
      <c r="J153" s="13" t="n"/>
      <c r="K153" s="13" t="n"/>
    </row>
    <row r="154" hidden="1">
      <c r="B154" s="13" t="n"/>
      <c r="C154" s="13" t="n"/>
      <c r="D154" s="13" t="n"/>
      <c r="E154" s="13" t="n"/>
      <c r="F154" s="13" t="n"/>
      <c r="G154" s="13" t="n"/>
      <c r="H154" s="13" t="n"/>
      <c r="I154" s="13" t="n"/>
      <c r="J154" s="13" t="n"/>
      <c r="K154" s="13" t="n"/>
    </row>
    <row r="155" hidden="1">
      <c r="B155" s="13" t="n"/>
      <c r="C155" s="13" t="n"/>
      <c r="D155" s="13" t="n"/>
      <c r="E155" s="13" t="n"/>
      <c r="F155" s="13" t="n"/>
      <c r="G155" s="13" t="n"/>
      <c r="H155" s="13" t="n"/>
      <c r="I155" s="13" t="n"/>
      <c r="J155" s="13" t="n"/>
      <c r="K155" s="13" t="n"/>
    </row>
    <row r="156" hidden="1">
      <c r="B156" s="13" t="n"/>
      <c r="C156" s="13" t="n"/>
      <c r="D156" s="13" t="n"/>
      <c r="E156" s="13" t="n"/>
      <c r="F156" s="13" t="n"/>
      <c r="G156" s="13" t="n"/>
      <c r="H156" s="13" t="n"/>
      <c r="I156" s="13" t="n"/>
      <c r="J156" s="13" t="n"/>
      <c r="K156" s="13" t="n"/>
    </row>
    <row r="157" hidden="1">
      <c r="B157" s="13" t="n"/>
      <c r="C157" s="13" t="n"/>
      <c r="D157" s="13" t="n"/>
      <c r="E157" s="13" t="n"/>
      <c r="F157" s="13" t="n"/>
      <c r="G157" s="13" t="n"/>
      <c r="H157" s="13" t="n"/>
      <c r="I157" s="13" t="n"/>
      <c r="J157" s="13" t="n"/>
      <c r="K157" s="13" t="n"/>
    </row>
    <row r="158" hidden="1">
      <c r="B158" s="13" t="n"/>
      <c r="C158" s="13" t="n"/>
      <c r="D158" s="13" t="n"/>
      <c r="E158" s="13" t="n"/>
      <c r="F158" s="13" t="n"/>
      <c r="G158" s="13" t="n"/>
      <c r="H158" s="13" t="n"/>
      <c r="I158" s="13" t="n"/>
      <c r="J158" s="13" t="n"/>
      <c r="K158" s="13" t="n"/>
    </row>
    <row r="159" hidden="1">
      <c r="B159" s="13" t="n"/>
      <c r="C159" s="13" t="n"/>
      <c r="D159" s="13" t="n"/>
      <c r="E159" s="13" t="n"/>
      <c r="F159" s="13" t="n"/>
      <c r="G159" s="13" t="n"/>
      <c r="H159" s="13" t="n"/>
      <c r="I159" s="13" t="n"/>
      <c r="J159" s="13" t="n"/>
      <c r="K159" s="13" t="n"/>
    </row>
    <row r="160" hidden="1">
      <c r="B160" s="13" t="n"/>
      <c r="C160" s="13" t="n"/>
      <c r="D160" s="13" t="n"/>
      <c r="E160" s="13" t="n"/>
      <c r="F160" s="13" t="n"/>
      <c r="G160" s="13" t="n"/>
      <c r="H160" s="13" t="n"/>
      <c r="I160" s="13" t="n"/>
      <c r="J160" s="13" t="n"/>
      <c r="K160" s="13" t="n"/>
    </row>
    <row r="161" hidden="1">
      <c r="B161" s="13" t="n"/>
      <c r="C161" s="13" t="n"/>
      <c r="D161" s="13" t="n"/>
      <c r="E161" s="13" t="n"/>
      <c r="F161" s="13" t="n"/>
      <c r="G161" s="13" t="n"/>
      <c r="H161" s="13" t="n"/>
      <c r="I161" s="13" t="n"/>
      <c r="J161" s="13" t="n"/>
      <c r="K161" s="13" t="n"/>
    </row>
    <row r="162" hidden="1">
      <c r="B162" s="13" t="n"/>
      <c r="C162" s="13" t="n"/>
      <c r="D162" s="13" t="n"/>
      <c r="E162" s="13" t="n"/>
      <c r="F162" s="13" t="n"/>
      <c r="G162" s="13" t="n"/>
      <c r="H162" s="13" t="n"/>
      <c r="I162" s="13" t="n"/>
      <c r="J162" s="13" t="n"/>
      <c r="K162" s="13" t="n"/>
    </row>
    <row r="163" hidden="1">
      <c r="B163" s="13" t="n"/>
      <c r="C163" s="13" t="n"/>
      <c r="D163" s="13" t="n"/>
      <c r="E163" s="13" t="n"/>
      <c r="F163" s="13" t="n"/>
      <c r="G163" s="13" t="n"/>
      <c r="H163" s="13" t="n"/>
      <c r="I163" s="13" t="n"/>
      <c r="J163" s="13" t="n"/>
      <c r="K163" s="13" t="n"/>
    </row>
    <row r="164" hidden="1">
      <c r="B164" s="13" t="n"/>
      <c r="C164" s="13" t="n"/>
      <c r="D164" s="13" t="n"/>
      <c r="E164" s="13" t="n"/>
      <c r="F164" s="13" t="n"/>
      <c r="G164" s="13" t="n"/>
      <c r="H164" s="13" t="n"/>
      <c r="I164" s="13" t="n"/>
      <c r="J164" s="13" t="n"/>
      <c r="K164" s="13" t="n"/>
    </row>
    <row r="165" hidden="1">
      <c r="B165" s="13" t="n"/>
      <c r="C165" s="13" t="n"/>
      <c r="D165" s="13" t="n"/>
      <c r="E165" s="13" t="n"/>
      <c r="F165" s="13" t="n"/>
      <c r="G165" s="13" t="n"/>
      <c r="H165" s="13" t="n"/>
      <c r="I165" s="13" t="n"/>
      <c r="J165" s="13" t="n"/>
      <c r="K165" s="13" t="n"/>
    </row>
    <row r="166" hidden="1">
      <c r="B166" s="13" t="n"/>
      <c r="C166" s="13" t="n"/>
      <c r="D166" s="13" t="n"/>
      <c r="E166" s="13" t="n"/>
      <c r="F166" s="13" t="n"/>
      <c r="G166" s="13" t="n"/>
      <c r="H166" s="13" t="n"/>
      <c r="I166" s="13" t="n"/>
      <c r="J166" s="13" t="n"/>
      <c r="K166" s="13" t="n"/>
    </row>
    <row r="167" hidden="1">
      <c r="B167" s="13" t="n"/>
      <c r="C167" s="13" t="n"/>
      <c r="D167" s="13" t="n"/>
      <c r="E167" s="13" t="n"/>
      <c r="F167" s="13" t="n"/>
      <c r="G167" s="13" t="n"/>
      <c r="H167" s="13" t="n"/>
      <c r="I167" s="13" t="n"/>
      <c r="J167" s="13" t="n"/>
      <c r="K167" s="13" t="n"/>
    </row>
    <row r="168" hidden="1">
      <c r="B168" s="13" t="n"/>
      <c r="C168" s="13" t="n"/>
      <c r="D168" s="13" t="n"/>
      <c r="E168" s="13" t="n"/>
      <c r="F168" s="13" t="n"/>
      <c r="G168" s="13" t="n"/>
      <c r="H168" s="13" t="n"/>
      <c r="I168" s="13" t="n"/>
      <c r="J168" s="13" t="n"/>
      <c r="K168" s="13" t="n"/>
    </row>
    <row r="169" hidden="1"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</row>
    <row r="170" hidden="1">
      <c r="B170" s="13" t="n"/>
      <c r="C170" s="13" t="n"/>
      <c r="D170" s="13" t="n"/>
      <c r="E170" s="13" t="n"/>
      <c r="F170" s="13" t="n"/>
      <c r="G170" s="13" t="n"/>
      <c r="H170" s="13" t="n"/>
      <c r="I170" s="13" t="n"/>
      <c r="J170" s="13" t="n"/>
      <c r="K170" s="13" t="n"/>
    </row>
    <row r="171" hidden="1">
      <c r="B171" s="13" t="n"/>
      <c r="C171" s="13" t="n"/>
      <c r="D171" s="13" t="n"/>
      <c r="E171" s="13" t="n"/>
      <c r="F171" s="13" t="n"/>
      <c r="G171" s="13" t="n"/>
      <c r="H171" s="13" t="n"/>
      <c r="I171" s="13" t="n"/>
      <c r="J171" s="13" t="n"/>
      <c r="K171" s="13" t="n"/>
    </row>
    <row r="172" hidden="1">
      <c r="B172" s="13" t="n"/>
      <c r="C172" s="13" t="n"/>
      <c r="D172" s="13" t="n"/>
      <c r="E172" s="13" t="n"/>
      <c r="F172" s="13" t="n"/>
      <c r="G172" s="13" t="n"/>
      <c r="H172" s="13" t="n"/>
      <c r="I172" s="13" t="n"/>
      <c r="J172" s="13" t="n"/>
      <c r="K172" s="13" t="n"/>
    </row>
    <row r="173" hidden="1">
      <c r="B173" s="13" t="n"/>
      <c r="C173" s="13" t="n"/>
      <c r="D173" s="13" t="n"/>
      <c r="E173" s="13" t="n"/>
      <c r="F173" s="13" t="n"/>
      <c r="G173" s="13" t="n"/>
      <c r="H173" s="13" t="n"/>
      <c r="I173" s="13" t="n"/>
      <c r="J173" s="13" t="n"/>
      <c r="K173" s="13" t="n"/>
    </row>
    <row r="174" hidden="1">
      <c r="B174" s="13" t="n"/>
      <c r="C174" s="13" t="n"/>
      <c r="D174" s="13" t="n"/>
      <c r="E174" s="13" t="n"/>
      <c r="F174" s="13" t="n"/>
      <c r="G174" s="13" t="n"/>
      <c r="H174" s="13" t="n"/>
      <c r="I174" s="13" t="n"/>
      <c r="J174" s="13" t="n"/>
      <c r="K174" s="13" t="n"/>
    </row>
    <row r="175" hidden="1">
      <c r="B175" s="13" t="n"/>
      <c r="C175" s="13" t="n"/>
      <c r="D175" s="13" t="n"/>
      <c r="E175" s="13" t="n"/>
      <c r="F175" s="13" t="n"/>
      <c r="G175" s="13" t="n"/>
      <c r="H175" s="13" t="n"/>
      <c r="I175" s="13" t="n"/>
      <c r="J175" s="13" t="n"/>
      <c r="K175" s="13" t="n"/>
    </row>
    <row r="176" hidden="1">
      <c r="B176" s="13" t="n"/>
      <c r="C176" s="13" t="n"/>
      <c r="D176" s="13" t="n"/>
      <c r="E176" s="13" t="n"/>
      <c r="F176" s="13" t="n"/>
      <c r="G176" s="13" t="n"/>
      <c r="H176" s="13" t="n"/>
      <c r="I176" s="13" t="n"/>
      <c r="J176" s="13" t="n"/>
      <c r="K176" s="13" t="n"/>
    </row>
    <row r="177" hidden="1">
      <c r="B177" s="13" t="n"/>
      <c r="C177" s="13" t="n"/>
      <c r="D177" s="13" t="n"/>
      <c r="E177" s="13" t="n"/>
      <c r="F177" s="13" t="n"/>
      <c r="G177" s="13" t="n"/>
      <c r="H177" s="13" t="n"/>
      <c r="I177" s="13" t="n"/>
      <c r="J177" s="13" t="n"/>
      <c r="K177" s="13" t="n"/>
    </row>
    <row r="178" hidden="1">
      <c r="B178" s="13" t="n"/>
      <c r="C178" s="13" t="n"/>
      <c r="D178" s="13" t="n"/>
      <c r="E178" s="13" t="n"/>
      <c r="F178" s="13" t="n"/>
      <c r="G178" s="13" t="n"/>
      <c r="H178" s="13" t="n"/>
      <c r="I178" s="13" t="n"/>
      <c r="J178" s="13" t="n"/>
      <c r="K178" s="13" t="n"/>
    </row>
    <row r="179" hidden="1">
      <c r="B179" s="13" t="n"/>
      <c r="C179" s="13" t="n"/>
      <c r="D179" s="13" t="n"/>
      <c r="E179" s="13" t="n"/>
      <c r="F179" s="13" t="n"/>
      <c r="G179" s="13" t="n"/>
      <c r="H179" s="13" t="n"/>
      <c r="I179" s="13" t="n"/>
      <c r="J179" s="13" t="n"/>
      <c r="K179" s="13" t="n"/>
    </row>
    <row r="180" hidden="1">
      <c r="B180" s="13" t="n"/>
      <c r="C180" s="13" t="n"/>
      <c r="D180" s="13" t="n"/>
      <c r="E180" s="13" t="n"/>
      <c r="F180" s="13" t="n"/>
      <c r="G180" s="13" t="n"/>
      <c r="H180" s="13" t="n"/>
      <c r="I180" s="13" t="n"/>
      <c r="J180" s="13" t="n"/>
      <c r="K180" s="13" t="n"/>
    </row>
    <row r="181" hidden="1">
      <c r="B181" s="13" t="n"/>
      <c r="C181" s="13" t="n"/>
      <c r="D181" s="13" t="n"/>
      <c r="E181" s="13" t="n"/>
      <c r="F181" s="13" t="n"/>
      <c r="G181" s="13" t="n"/>
      <c r="H181" s="13" t="n"/>
      <c r="I181" s="13" t="n"/>
      <c r="J181" s="13" t="n"/>
      <c r="K181" s="13" t="n"/>
    </row>
    <row r="182" hidden="1">
      <c r="B182" s="13" t="n"/>
      <c r="C182" s="13" t="n"/>
      <c r="D182" s="13" t="n"/>
      <c r="E182" s="13" t="n"/>
      <c r="F182" s="13" t="n"/>
      <c r="G182" s="13" t="n"/>
      <c r="H182" s="13" t="n"/>
      <c r="I182" s="13" t="n"/>
      <c r="J182" s="13" t="n"/>
      <c r="K182" s="13" t="n"/>
    </row>
    <row r="183" hidden="1">
      <c r="B183" s="13" t="n"/>
      <c r="C183" s="13" t="n"/>
      <c r="D183" s="13" t="n"/>
      <c r="E183" s="13" t="n"/>
      <c r="F183" s="13" t="n"/>
      <c r="G183" s="13" t="n"/>
      <c r="H183" s="13" t="n"/>
      <c r="I183" s="13" t="n"/>
      <c r="J183" s="13" t="n"/>
      <c r="K183" s="13" t="n"/>
    </row>
    <row r="184" hidden="1">
      <c r="B184" s="13" t="n"/>
      <c r="C184" s="13" t="n"/>
      <c r="D184" s="13" t="n"/>
      <c r="E184" s="13" t="n"/>
      <c r="F184" s="13" t="n"/>
      <c r="G184" s="13" t="n"/>
      <c r="H184" s="13" t="n"/>
      <c r="I184" s="13" t="n"/>
      <c r="J184" s="13" t="n"/>
      <c r="K184" s="13" t="n"/>
    </row>
    <row r="185" hidden="1">
      <c r="B185" s="13" t="n"/>
      <c r="C185" s="13" t="n"/>
      <c r="D185" s="13" t="n"/>
      <c r="E185" s="13" t="n"/>
      <c r="F185" s="13" t="n"/>
      <c r="G185" s="13" t="n"/>
      <c r="H185" s="13" t="n"/>
      <c r="I185" s="13" t="n"/>
      <c r="J185" s="13" t="n"/>
      <c r="K185" s="13" t="n"/>
    </row>
    <row r="186" hidden="1">
      <c r="B186" s="13" t="n"/>
      <c r="C186" s="13" t="n"/>
      <c r="D186" s="13" t="n"/>
      <c r="E186" s="13" t="n"/>
      <c r="F186" s="13" t="n"/>
      <c r="G186" s="13" t="n"/>
      <c r="H186" s="13" t="n"/>
      <c r="I186" s="13" t="n"/>
      <c r="J186" s="13" t="n"/>
      <c r="K186" s="13" t="n"/>
    </row>
    <row r="187" hidden="1">
      <c r="B187" s="13" t="n"/>
      <c r="C187" s="13" t="n"/>
      <c r="D187" s="13" t="n"/>
      <c r="E187" s="13" t="n"/>
      <c r="F187" s="13" t="n"/>
      <c r="G187" s="13" t="n"/>
      <c r="H187" s="13" t="n"/>
      <c r="I187" s="13" t="n"/>
      <c r="J187" s="13" t="n"/>
      <c r="K187" s="13" t="n"/>
    </row>
    <row r="188" hidden="1">
      <c r="B188" s="13" t="n"/>
      <c r="C188" s="13" t="n"/>
      <c r="D188" s="13" t="n"/>
      <c r="E188" s="13" t="n"/>
      <c r="F188" s="13" t="n"/>
      <c r="G188" s="13" t="n"/>
      <c r="H188" s="13" t="n"/>
      <c r="I188" s="13" t="n"/>
      <c r="J188" s="13" t="n"/>
      <c r="K188" s="13" t="n"/>
    </row>
    <row r="189" hidden="1">
      <c r="B189" s="13" t="n"/>
      <c r="C189" s="13" t="n"/>
      <c r="D189" s="13" t="n"/>
      <c r="E189" s="13" t="n"/>
      <c r="F189" s="13" t="n"/>
      <c r="G189" s="13" t="n"/>
      <c r="H189" s="13" t="n"/>
      <c r="I189" s="13" t="n"/>
      <c r="J189" s="13" t="n"/>
      <c r="K189" s="13" t="n"/>
    </row>
    <row r="190" hidden="1">
      <c r="B190" s="13" t="n"/>
      <c r="C190" s="13" t="n"/>
      <c r="D190" s="13" t="n"/>
      <c r="E190" s="13" t="n"/>
      <c r="F190" s="13" t="n"/>
      <c r="G190" s="13" t="n"/>
      <c r="H190" s="13" t="n"/>
      <c r="I190" s="13" t="n"/>
      <c r="J190" s="13" t="n"/>
      <c r="K190" s="13" t="n"/>
    </row>
    <row r="191" hidden="1">
      <c r="B191" s="13" t="n"/>
      <c r="C191" s="13" t="n"/>
      <c r="D191" s="13" t="n"/>
      <c r="E191" s="13" t="n"/>
      <c r="F191" s="13" t="n"/>
      <c r="G191" s="13" t="n"/>
      <c r="H191" s="13" t="n"/>
      <c r="I191" s="13" t="n"/>
      <c r="J191" s="13" t="n"/>
      <c r="K191" s="13" t="n"/>
    </row>
    <row r="192" hidden="1">
      <c r="B192" s="13" t="n"/>
      <c r="C192" s="13" t="n"/>
      <c r="D192" s="13" t="n"/>
      <c r="E192" s="13" t="n"/>
      <c r="F192" s="13" t="n"/>
      <c r="G192" s="13" t="n"/>
      <c r="H192" s="13" t="n"/>
      <c r="I192" s="13" t="n"/>
      <c r="J192" s="13" t="n"/>
      <c r="K192" s="13" t="n"/>
    </row>
    <row r="193" hidden="1">
      <c r="B193" s="13" t="n"/>
      <c r="C193" s="13" t="n"/>
      <c r="D193" s="13" t="n"/>
      <c r="E193" s="13" t="n"/>
      <c r="F193" s="13" t="n"/>
      <c r="G193" s="13" t="n"/>
      <c r="H193" s="13" t="n"/>
      <c r="I193" s="13" t="n"/>
      <c r="J193" s="13" t="n"/>
      <c r="K193" s="13" t="n"/>
    </row>
    <row r="194" hidden="1">
      <c r="B194" s="13" t="n"/>
      <c r="C194" s="13" t="n"/>
      <c r="D194" s="13" t="n"/>
      <c r="E194" s="13" t="n"/>
      <c r="F194" s="13" t="n"/>
      <c r="G194" s="13" t="n"/>
      <c r="H194" s="13" t="n"/>
      <c r="I194" s="13" t="n"/>
      <c r="J194" s="13" t="n"/>
      <c r="K194" s="13" t="n"/>
    </row>
    <row r="195" hidden="1">
      <c r="B195" s="13" t="n"/>
      <c r="C195" s="13" t="n"/>
      <c r="D195" s="13" t="n"/>
      <c r="E195" s="13" t="n"/>
      <c r="F195" s="13" t="n"/>
      <c r="G195" s="13" t="n"/>
      <c r="H195" s="13" t="n"/>
      <c r="I195" s="13" t="n"/>
      <c r="J195" s="13" t="n"/>
      <c r="K195" s="13" t="n"/>
    </row>
    <row r="196" hidden="1">
      <c r="B196" s="13" t="n"/>
      <c r="C196" s="13" t="n"/>
      <c r="D196" s="13" t="n"/>
      <c r="E196" s="13" t="n"/>
      <c r="F196" s="13" t="n"/>
      <c r="G196" s="13" t="n"/>
      <c r="H196" s="13" t="n"/>
      <c r="I196" s="13" t="n"/>
      <c r="J196" s="13" t="n"/>
      <c r="K196" s="13" t="n"/>
    </row>
    <row r="197" hidden="1">
      <c r="B197" s="13" t="n"/>
      <c r="C197" s="13" t="n"/>
      <c r="D197" s="13" t="n"/>
      <c r="E197" s="13" t="n"/>
      <c r="F197" s="13" t="n"/>
      <c r="G197" s="13" t="n"/>
      <c r="H197" s="13" t="n"/>
      <c r="I197" s="13" t="n"/>
      <c r="J197" s="13" t="n"/>
      <c r="K197" s="13" t="n"/>
    </row>
    <row r="198" hidden="1">
      <c r="B198" s="13" t="n"/>
      <c r="C198" s="13" t="n"/>
      <c r="D198" s="13" t="n"/>
      <c r="E198" s="13" t="n"/>
      <c r="F198" s="13" t="n"/>
      <c r="G198" s="13" t="n"/>
      <c r="H198" s="13" t="n"/>
      <c r="I198" s="13" t="n"/>
      <c r="J198" s="13" t="n"/>
      <c r="K198" s="13" t="n"/>
    </row>
    <row r="199" hidden="1">
      <c r="B199" s="13" t="n"/>
      <c r="C199" s="13" t="n"/>
      <c r="D199" s="13" t="n"/>
      <c r="E199" s="13" t="n"/>
      <c r="F199" s="13" t="n"/>
      <c r="G199" s="13" t="n"/>
      <c r="H199" s="13" t="n"/>
      <c r="I199" s="13" t="n"/>
      <c r="J199" s="13" t="n"/>
      <c r="K199" s="13" t="n"/>
    </row>
    <row r="200" hidden="1">
      <c r="B200" s="13" t="n"/>
      <c r="C200" s="13" t="n"/>
      <c r="D200" s="13" t="n"/>
      <c r="E200" s="13" t="n"/>
      <c r="F200" s="13" t="n"/>
      <c r="G200" s="13" t="n"/>
      <c r="H200" s="13" t="n"/>
      <c r="I200" s="13" t="n"/>
      <c r="J200" s="13" t="n"/>
      <c r="K200" s="13" t="n"/>
    </row>
    <row r="201" hidden="1">
      <c r="B201" s="13" t="n"/>
      <c r="C201" s="13" t="n"/>
      <c r="D201" s="13" t="n"/>
      <c r="E201" s="13" t="n"/>
      <c r="F201" s="13" t="n"/>
      <c r="G201" s="13" t="n"/>
      <c r="H201" s="13" t="n"/>
      <c r="I201" s="13" t="n"/>
      <c r="J201" s="13" t="n"/>
      <c r="K201" s="13" t="n"/>
    </row>
    <row r="202" hidden="1">
      <c r="B202" s="13" t="n"/>
      <c r="C202" s="13" t="n"/>
      <c r="D202" s="13" t="n"/>
      <c r="E202" s="13" t="n"/>
      <c r="F202" s="13" t="n"/>
      <c r="G202" s="13" t="n"/>
      <c r="H202" s="13" t="n"/>
      <c r="I202" s="13" t="n"/>
      <c r="J202" s="13" t="n"/>
      <c r="K202" s="13" t="n"/>
    </row>
    <row r="203" hidden="1">
      <c r="B203" s="13" t="n"/>
      <c r="C203" s="13" t="n"/>
      <c r="D203" s="13" t="n"/>
      <c r="E203" s="13" t="n"/>
      <c r="F203" s="13" t="n"/>
      <c r="G203" s="13" t="n"/>
      <c r="H203" s="13" t="n"/>
      <c r="I203" s="13" t="n"/>
      <c r="J203" s="13" t="n"/>
      <c r="K203" s="13" t="n"/>
    </row>
    <row r="204" hidden="1">
      <c r="B204" s="13" t="n"/>
      <c r="C204" s="13" t="n"/>
      <c r="D204" s="13" t="n"/>
      <c r="E204" s="13" t="n"/>
      <c r="F204" s="13" t="n"/>
      <c r="G204" s="13" t="n"/>
      <c r="H204" s="13" t="n"/>
      <c r="I204" s="13" t="n"/>
      <c r="J204" s="13" t="n"/>
      <c r="K204" s="13" t="n"/>
    </row>
    <row r="205" hidden="1">
      <c r="B205" s="13" t="n"/>
      <c r="C205" s="13" t="n"/>
      <c r="D205" s="13" t="n"/>
      <c r="E205" s="13" t="n"/>
      <c r="F205" s="13" t="n"/>
      <c r="G205" s="13" t="n"/>
      <c r="H205" s="13" t="n"/>
      <c r="I205" s="13" t="n"/>
      <c r="J205" s="13" t="n"/>
      <c r="K205" s="13" t="n"/>
    </row>
    <row r="206" hidden="1">
      <c r="B206" s="13" t="n"/>
      <c r="C206" s="13" t="n"/>
      <c r="D206" s="13" t="n"/>
      <c r="E206" s="13" t="n"/>
      <c r="F206" s="13" t="n"/>
      <c r="G206" s="13" t="n"/>
      <c r="H206" s="13" t="n"/>
      <c r="I206" s="13" t="n"/>
      <c r="J206" s="13" t="n"/>
      <c r="K206" s="13" t="n"/>
    </row>
    <row r="207" hidden="1"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  <c r="K207" s="13" t="n"/>
    </row>
    <row r="208" hidden="1">
      <c r="B208" s="13" t="n"/>
      <c r="C208" s="13" t="n"/>
      <c r="D208" s="13" t="n"/>
      <c r="E208" s="13" t="n"/>
      <c r="F208" s="13" t="n"/>
      <c r="G208" s="13" t="n"/>
      <c r="H208" s="13" t="n"/>
      <c r="I208" s="13" t="n"/>
      <c r="J208" s="13" t="n"/>
      <c r="K208" s="13" t="n"/>
    </row>
    <row r="209" hidden="1">
      <c r="B209" s="13" t="n"/>
      <c r="C209" s="13" t="n"/>
      <c r="D209" s="13" t="n"/>
      <c r="E209" s="13" t="n"/>
      <c r="F209" s="13" t="n"/>
      <c r="G209" s="13" t="n"/>
      <c r="H209" s="13" t="n"/>
      <c r="I209" s="13" t="n"/>
      <c r="J209" s="13" t="n"/>
      <c r="K209" s="13" t="n"/>
    </row>
    <row r="210" hidden="1">
      <c r="B210" s="13" t="n"/>
      <c r="C210" s="13" t="n"/>
      <c r="D210" s="13" t="n"/>
      <c r="E210" s="13" t="n"/>
      <c r="F210" s="13" t="n"/>
      <c r="G210" s="13" t="n"/>
      <c r="H210" s="13" t="n"/>
      <c r="I210" s="13" t="n"/>
      <c r="J210" s="13" t="n"/>
      <c r="K210" s="13" t="n"/>
    </row>
    <row r="211" hidden="1">
      <c r="B211" s="13" t="n"/>
      <c r="C211" s="13" t="n"/>
      <c r="D211" s="13" t="n"/>
      <c r="E211" s="13" t="n"/>
      <c r="F211" s="13" t="n"/>
      <c r="G211" s="13" t="n"/>
      <c r="H211" s="13" t="n"/>
      <c r="I211" s="13" t="n"/>
      <c r="J211" s="13" t="n"/>
      <c r="K211" s="13" t="n"/>
    </row>
    <row r="212" hidden="1">
      <c r="B212" s="13" t="n"/>
      <c r="C212" s="13" t="n"/>
      <c r="D212" s="13" t="n"/>
      <c r="E212" s="13" t="n"/>
      <c r="F212" s="13" t="n"/>
      <c r="G212" s="13" t="n"/>
      <c r="H212" s="13" t="n"/>
      <c r="I212" s="13" t="n"/>
      <c r="J212" s="13" t="n"/>
      <c r="K212" s="13" t="n"/>
    </row>
    <row r="213" hidden="1">
      <c r="B213" s="13" t="n"/>
      <c r="C213" s="13" t="n"/>
      <c r="D213" s="13" t="n"/>
      <c r="E213" s="13" t="n"/>
      <c r="F213" s="13" t="n"/>
      <c r="G213" s="13" t="n"/>
      <c r="H213" s="13" t="n"/>
      <c r="I213" s="13" t="n"/>
      <c r="J213" s="13" t="n"/>
      <c r="K213" s="13" t="n"/>
    </row>
    <row r="214" hidden="1"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</row>
    <row r="215" hidden="1">
      <c r="B215" s="13" t="n"/>
      <c r="C215" s="13" t="n"/>
      <c r="D215" s="13" t="n"/>
      <c r="E215" s="13" t="n"/>
      <c r="F215" s="13" t="n"/>
      <c r="G215" s="13" t="n"/>
      <c r="H215" s="13" t="n"/>
      <c r="I215" s="13" t="n"/>
      <c r="J215" s="13" t="n"/>
      <c r="K215" s="13" t="n"/>
    </row>
    <row r="216" hidden="1">
      <c r="B216" s="13" t="n"/>
      <c r="C216" s="13" t="n"/>
      <c r="D216" s="13" t="n"/>
      <c r="E216" s="13" t="n"/>
      <c r="F216" s="13" t="n"/>
      <c r="G216" s="13" t="n"/>
      <c r="H216" s="13" t="n"/>
      <c r="I216" s="13" t="n"/>
      <c r="J216" s="13" t="n"/>
      <c r="K216" s="13" t="n"/>
    </row>
    <row r="217" hidden="1">
      <c r="B217" s="13" t="n"/>
      <c r="C217" s="13" t="n"/>
      <c r="D217" s="13" t="n"/>
      <c r="E217" s="13" t="n"/>
      <c r="F217" s="13" t="n"/>
      <c r="G217" s="13" t="n"/>
      <c r="H217" s="13" t="n"/>
      <c r="I217" s="13" t="n"/>
      <c r="J217" s="13" t="n"/>
      <c r="K217" s="13" t="n"/>
    </row>
    <row r="218" hidden="1">
      <c r="B218" s="13" t="n"/>
      <c r="C218" s="13" t="n"/>
      <c r="D218" s="13" t="n"/>
      <c r="E218" s="13" t="n"/>
      <c r="F218" s="13" t="n"/>
      <c r="G218" s="13" t="n"/>
      <c r="H218" s="13" t="n"/>
      <c r="I218" s="13" t="n"/>
      <c r="J218" s="13" t="n"/>
      <c r="K218" s="13" t="n"/>
    </row>
    <row r="219" hidden="1">
      <c r="B219" s="13" t="n"/>
      <c r="C219" s="13" t="n"/>
      <c r="D219" s="13" t="n"/>
      <c r="E219" s="13" t="n"/>
      <c r="F219" s="13" t="n"/>
      <c r="G219" s="13" t="n"/>
      <c r="H219" s="13" t="n"/>
      <c r="I219" s="13" t="n"/>
      <c r="J219" s="13" t="n"/>
      <c r="K219" s="13" t="n"/>
    </row>
    <row r="220" hidden="1">
      <c r="B220" s="13" t="n"/>
      <c r="C220" s="13" t="n"/>
      <c r="D220" s="13" t="n"/>
      <c r="E220" s="13" t="n"/>
      <c r="F220" s="13" t="n"/>
      <c r="G220" s="13" t="n"/>
      <c r="H220" s="13" t="n"/>
      <c r="I220" s="13" t="n"/>
      <c r="J220" s="13" t="n"/>
      <c r="K220" s="13" t="n"/>
    </row>
    <row r="221" hidden="1">
      <c r="B221" s="13" t="n"/>
      <c r="C221" s="13" t="n"/>
      <c r="D221" s="13" t="n"/>
      <c r="E221" s="13" t="n"/>
      <c r="F221" s="13" t="n"/>
      <c r="G221" s="13" t="n"/>
      <c r="H221" s="13" t="n"/>
      <c r="I221" s="13" t="n"/>
      <c r="J221" s="13" t="n"/>
      <c r="K221" s="13" t="n"/>
    </row>
    <row r="222" hidden="1">
      <c r="B222" s="13" t="n"/>
      <c r="C222" s="13" t="n"/>
      <c r="D222" s="13" t="n"/>
      <c r="E222" s="13" t="n"/>
      <c r="F222" s="13" t="n"/>
      <c r="G222" s="13" t="n"/>
      <c r="H222" s="13" t="n"/>
      <c r="I222" s="13" t="n"/>
      <c r="J222" s="13" t="n"/>
      <c r="K222" s="13" t="n"/>
    </row>
    <row r="223" hidden="1">
      <c r="B223" s="13" t="n"/>
      <c r="C223" s="13" t="n"/>
      <c r="D223" s="13" t="n"/>
      <c r="E223" s="13" t="n"/>
      <c r="F223" s="13" t="n"/>
      <c r="G223" s="13" t="n"/>
      <c r="H223" s="13" t="n"/>
      <c r="I223" s="13" t="n"/>
      <c r="J223" s="13" t="n"/>
      <c r="K223" s="13" t="n"/>
    </row>
    <row r="224" hidden="1">
      <c r="B224" s="13" t="n"/>
      <c r="C224" s="13" t="n"/>
      <c r="D224" s="13" t="n"/>
      <c r="E224" s="13" t="n"/>
      <c r="F224" s="13" t="n"/>
      <c r="G224" s="13" t="n"/>
      <c r="H224" s="13" t="n"/>
      <c r="I224" s="13" t="n"/>
      <c r="J224" s="13" t="n"/>
      <c r="K224" s="13" t="n"/>
    </row>
    <row r="225" hidden="1">
      <c r="B225" s="13" t="n"/>
      <c r="C225" s="13" t="n"/>
      <c r="D225" s="13" t="n"/>
      <c r="E225" s="13" t="n"/>
      <c r="F225" s="13" t="n"/>
      <c r="G225" s="13" t="n"/>
      <c r="H225" s="13" t="n"/>
      <c r="I225" s="13" t="n"/>
      <c r="J225" s="13" t="n"/>
      <c r="K225" s="13" t="n"/>
    </row>
    <row r="226" hidden="1"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</row>
    <row r="227" hidden="1">
      <c r="B227" s="13" t="n"/>
      <c r="C227" s="13" t="n"/>
      <c r="D227" s="13" t="n"/>
      <c r="E227" s="13" t="n"/>
      <c r="F227" s="13" t="n"/>
      <c r="G227" s="13" t="n"/>
      <c r="H227" s="13" t="n"/>
      <c r="I227" s="13" t="n"/>
      <c r="J227" s="13" t="n"/>
      <c r="K227" s="13" t="n"/>
    </row>
    <row r="228" hidden="1">
      <c r="B228" s="13" t="n"/>
      <c r="C228" s="13" t="n"/>
      <c r="D228" s="13" t="n"/>
      <c r="E228" s="13" t="n"/>
      <c r="F228" s="13" t="n"/>
      <c r="G228" s="13" t="n"/>
      <c r="H228" s="13" t="n"/>
      <c r="I228" s="13" t="n"/>
      <c r="J228" s="13" t="n"/>
      <c r="K228" s="13" t="n"/>
    </row>
    <row r="229" hidden="1">
      <c r="B229" s="13" t="n"/>
      <c r="C229" s="13" t="n"/>
      <c r="D229" s="13" t="n"/>
      <c r="E229" s="13" t="n"/>
      <c r="F229" s="13" t="n"/>
      <c r="G229" s="13" t="n"/>
      <c r="H229" s="13" t="n"/>
      <c r="I229" s="13" t="n"/>
      <c r="J229" s="13" t="n"/>
      <c r="K229" s="13" t="n"/>
    </row>
    <row r="230" hidden="1">
      <c r="B230" s="13" t="n"/>
      <c r="C230" s="13" t="n"/>
      <c r="D230" s="13" t="n"/>
      <c r="E230" s="13" t="n"/>
      <c r="F230" s="13" t="n"/>
      <c r="G230" s="13" t="n"/>
      <c r="H230" s="13" t="n"/>
      <c r="I230" s="13" t="n"/>
      <c r="J230" s="13" t="n"/>
      <c r="K230" s="13" t="n"/>
    </row>
    <row r="231" hidden="1">
      <c r="B231" s="13" t="n"/>
      <c r="C231" s="13" t="n"/>
      <c r="D231" s="13" t="n"/>
      <c r="E231" s="13" t="n"/>
      <c r="F231" s="13" t="n"/>
      <c r="G231" s="13" t="n"/>
      <c r="H231" s="13" t="n"/>
      <c r="I231" s="13" t="n"/>
      <c r="J231" s="13" t="n"/>
      <c r="K231" s="13" t="n"/>
    </row>
    <row r="232" hidden="1">
      <c r="B232" s="13" t="n"/>
      <c r="C232" s="13" t="n"/>
      <c r="D232" s="13" t="n"/>
      <c r="E232" s="13" t="n"/>
      <c r="F232" s="13" t="n"/>
      <c r="G232" s="13" t="n"/>
      <c r="H232" s="13" t="n"/>
      <c r="I232" s="13" t="n"/>
      <c r="J232" s="13" t="n"/>
      <c r="K232" s="13" t="n"/>
    </row>
    <row r="233" hidden="1">
      <c r="B233" s="13" t="n"/>
      <c r="C233" s="13" t="n"/>
      <c r="D233" s="13" t="n"/>
      <c r="E233" s="13" t="n"/>
      <c r="F233" s="13" t="n"/>
      <c r="G233" s="13" t="n"/>
      <c r="H233" s="13" t="n"/>
      <c r="I233" s="13" t="n"/>
      <c r="J233" s="13" t="n"/>
      <c r="K233" s="13" t="n"/>
    </row>
    <row r="234" hidden="1">
      <c r="B234" s="13" t="n"/>
      <c r="C234" s="13" t="n"/>
      <c r="D234" s="13" t="n"/>
      <c r="E234" s="13" t="n"/>
      <c r="F234" s="13" t="n"/>
      <c r="G234" s="13" t="n"/>
      <c r="H234" s="13" t="n"/>
      <c r="I234" s="13" t="n"/>
      <c r="J234" s="13" t="n"/>
      <c r="K234" s="13" t="n"/>
    </row>
    <row r="235" hidden="1">
      <c r="B235" s="13" t="n"/>
      <c r="C235" s="13" t="n"/>
      <c r="D235" s="13" t="n"/>
      <c r="E235" s="13" t="n"/>
      <c r="F235" s="13" t="n"/>
      <c r="G235" s="13" t="n"/>
      <c r="H235" s="13" t="n"/>
      <c r="I235" s="13" t="n"/>
      <c r="J235" s="13" t="n"/>
      <c r="K235" s="13" t="n"/>
    </row>
    <row r="236" hidden="1">
      <c r="B236" s="13" t="n"/>
      <c r="C236" s="13" t="n"/>
      <c r="D236" s="13" t="n"/>
      <c r="E236" s="13" t="n"/>
      <c r="F236" s="13" t="n"/>
      <c r="G236" s="13" t="n"/>
      <c r="H236" s="13" t="n"/>
      <c r="I236" s="13" t="n"/>
      <c r="J236" s="13" t="n"/>
      <c r="K236" s="13" t="n"/>
    </row>
    <row r="237" hidden="1">
      <c r="B237" s="13" t="n"/>
      <c r="C237" s="13" t="n"/>
      <c r="D237" s="13" t="n"/>
      <c r="E237" s="13" t="n"/>
      <c r="F237" s="13" t="n"/>
      <c r="G237" s="13" t="n"/>
      <c r="H237" s="13" t="n"/>
      <c r="I237" s="13" t="n"/>
      <c r="J237" s="13" t="n"/>
      <c r="K237" s="13" t="n"/>
    </row>
    <row r="238" hidden="1">
      <c r="B238" s="13" t="n"/>
      <c r="C238" s="13" t="n"/>
      <c r="D238" s="13" t="n"/>
      <c r="E238" s="13" t="n"/>
      <c r="F238" s="13" t="n"/>
      <c r="G238" s="13" t="n"/>
      <c r="H238" s="13" t="n"/>
      <c r="I238" s="13" t="n"/>
      <c r="J238" s="13" t="n"/>
      <c r="K238" s="13" t="n"/>
    </row>
    <row r="239" hidden="1">
      <c r="B239" s="13" t="n"/>
      <c r="C239" s="13" t="n"/>
      <c r="D239" s="13" t="n"/>
      <c r="E239" s="13" t="n"/>
      <c r="F239" s="13" t="n"/>
      <c r="G239" s="13" t="n"/>
      <c r="H239" s="13" t="n"/>
      <c r="I239" s="13" t="n"/>
      <c r="J239" s="13" t="n"/>
      <c r="K239" s="13" t="n"/>
    </row>
    <row r="240" hidden="1">
      <c r="B240" s="13" t="n"/>
      <c r="C240" s="13" t="n"/>
      <c r="D240" s="13" t="n"/>
      <c r="E240" s="13" t="n"/>
      <c r="F240" s="13" t="n"/>
      <c r="G240" s="13" t="n"/>
      <c r="H240" s="13" t="n"/>
      <c r="I240" s="13" t="n"/>
      <c r="J240" s="13" t="n"/>
      <c r="K240" s="13" t="n"/>
    </row>
    <row r="241" hidden="1">
      <c r="B241" s="13" t="n"/>
      <c r="C241" s="13" t="n"/>
      <c r="D241" s="13" t="n"/>
      <c r="E241" s="13" t="n"/>
      <c r="F241" s="13" t="n"/>
      <c r="G241" s="13" t="n"/>
      <c r="H241" s="13" t="n"/>
      <c r="I241" s="13" t="n"/>
      <c r="J241" s="13" t="n"/>
      <c r="K241" s="13" t="n"/>
    </row>
    <row r="242" hidden="1">
      <c r="B242" s="13" t="n"/>
      <c r="C242" s="13" t="n"/>
      <c r="D242" s="13" t="n"/>
      <c r="E242" s="13" t="n"/>
      <c r="F242" s="13" t="n"/>
      <c r="G242" s="13" t="n"/>
      <c r="H242" s="13" t="n"/>
      <c r="I242" s="13" t="n"/>
      <c r="J242" s="13" t="n"/>
      <c r="K242" s="13" t="n"/>
    </row>
    <row r="243" hidden="1">
      <c r="B243" s="13" t="n"/>
      <c r="C243" s="13" t="n"/>
      <c r="D243" s="13" t="n"/>
      <c r="E243" s="13" t="n"/>
      <c r="F243" s="13" t="n"/>
      <c r="G243" s="13" t="n"/>
      <c r="H243" s="13" t="n"/>
      <c r="I243" s="13" t="n"/>
      <c r="J243" s="13" t="n"/>
      <c r="K243" s="13" t="n"/>
    </row>
    <row r="244" hidden="1">
      <c r="B244" s="13" t="n"/>
      <c r="C244" s="13" t="n"/>
      <c r="D244" s="13" t="n"/>
      <c r="E244" s="13" t="n"/>
      <c r="F244" s="13" t="n"/>
      <c r="G244" s="13" t="n"/>
      <c r="H244" s="13" t="n"/>
      <c r="I244" s="13" t="n"/>
      <c r="J244" s="13" t="n"/>
      <c r="K244" s="13" t="n"/>
    </row>
    <row r="245" hidden="1">
      <c r="B245" s="13" t="n"/>
      <c r="C245" s="13" t="n"/>
      <c r="D245" s="13" t="n"/>
      <c r="E245" s="13" t="n"/>
      <c r="F245" s="13" t="n"/>
      <c r="G245" s="13" t="n"/>
      <c r="H245" s="13" t="n"/>
      <c r="I245" s="13" t="n"/>
      <c r="J245" s="13" t="n"/>
      <c r="K245" s="13" t="n"/>
    </row>
    <row r="246" hidden="1">
      <c r="B246" s="13" t="n"/>
      <c r="C246" s="13" t="n"/>
      <c r="D246" s="13" t="n"/>
      <c r="E246" s="13" t="n"/>
      <c r="F246" s="13" t="n"/>
      <c r="G246" s="13" t="n"/>
      <c r="H246" s="13" t="n"/>
      <c r="I246" s="13" t="n"/>
      <c r="J246" s="13" t="n"/>
      <c r="K246" s="13" t="n"/>
    </row>
    <row r="247" hidden="1">
      <c r="B247" s="13" t="n"/>
      <c r="C247" s="13" t="n"/>
      <c r="D247" s="13" t="n"/>
      <c r="E247" s="13" t="n"/>
      <c r="F247" s="13" t="n"/>
      <c r="G247" s="13" t="n"/>
      <c r="H247" s="13" t="n"/>
      <c r="I247" s="13" t="n"/>
      <c r="J247" s="13" t="n"/>
      <c r="K247" s="13" t="n"/>
    </row>
    <row r="248" hidden="1">
      <c r="B248" s="13" t="n"/>
      <c r="C248" s="13" t="n"/>
      <c r="D248" s="13" t="n"/>
      <c r="E248" s="13" t="n"/>
      <c r="F248" s="13" t="n"/>
      <c r="G248" s="13" t="n"/>
      <c r="H248" s="13" t="n"/>
      <c r="I248" s="13" t="n"/>
      <c r="J248" s="13" t="n"/>
      <c r="K248" s="13" t="n"/>
    </row>
    <row r="249" hidden="1">
      <c r="B249" s="13" t="n"/>
      <c r="C249" s="13" t="n"/>
      <c r="D249" s="13" t="n"/>
      <c r="E249" s="13" t="n"/>
      <c r="F249" s="13" t="n"/>
      <c r="G249" s="13" t="n"/>
      <c r="H249" s="13" t="n"/>
      <c r="I249" s="13" t="n"/>
      <c r="J249" s="13" t="n"/>
      <c r="K249" s="13" t="n"/>
    </row>
    <row r="250" hidden="1">
      <c r="B250" s="13" t="n"/>
      <c r="C250" s="13" t="n"/>
      <c r="D250" s="13" t="n"/>
      <c r="E250" s="13" t="n"/>
      <c r="F250" s="13" t="n"/>
      <c r="G250" s="13" t="n"/>
      <c r="H250" s="13" t="n"/>
      <c r="I250" s="13" t="n"/>
      <c r="J250" s="13" t="n"/>
      <c r="K250" s="13" t="n"/>
    </row>
    <row r="251" hidden="1">
      <c r="B251" s="13" t="n"/>
      <c r="C251" s="13" t="n"/>
      <c r="D251" s="13" t="n"/>
      <c r="E251" s="13" t="n"/>
      <c r="F251" s="13" t="n"/>
      <c r="G251" s="13" t="n"/>
      <c r="H251" s="13" t="n"/>
      <c r="I251" s="13" t="n"/>
      <c r="J251" s="13" t="n"/>
      <c r="K251" s="13" t="n"/>
    </row>
    <row r="252" hidden="1">
      <c r="B252" s="13" t="n"/>
      <c r="C252" s="13" t="n"/>
      <c r="D252" s="13" t="n"/>
      <c r="E252" s="13" t="n"/>
      <c r="F252" s="13" t="n"/>
      <c r="G252" s="13" t="n"/>
      <c r="H252" s="13" t="n"/>
      <c r="I252" s="13" t="n"/>
      <c r="J252" s="13" t="n"/>
      <c r="K252" s="13" t="n"/>
    </row>
    <row r="253" hidden="1">
      <c r="B253" s="13" t="n"/>
      <c r="C253" s="13" t="n"/>
      <c r="D253" s="13" t="n"/>
      <c r="E253" s="13" t="n"/>
      <c r="F253" s="13" t="n"/>
      <c r="G253" s="13" t="n"/>
      <c r="H253" s="13" t="n"/>
      <c r="I253" s="13" t="n"/>
      <c r="J253" s="13" t="n"/>
      <c r="K253" s="13" t="n"/>
    </row>
    <row r="254" hidden="1">
      <c r="B254" s="13" t="n"/>
      <c r="C254" s="13" t="n"/>
      <c r="D254" s="13" t="n"/>
      <c r="E254" s="13" t="n"/>
      <c r="F254" s="13" t="n"/>
      <c r="G254" s="13" t="n"/>
      <c r="H254" s="13" t="n"/>
      <c r="I254" s="13" t="n"/>
      <c r="J254" s="13" t="n"/>
      <c r="K254" s="13" t="n"/>
    </row>
    <row r="255" hidden="1">
      <c r="B255" s="13" t="n"/>
      <c r="C255" s="13" t="n"/>
      <c r="D255" s="13" t="n"/>
      <c r="E255" s="13" t="n"/>
      <c r="F255" s="13" t="n"/>
      <c r="G255" s="13" t="n"/>
      <c r="H255" s="13" t="n"/>
      <c r="I255" s="13" t="n"/>
      <c r="J255" s="13" t="n"/>
      <c r="K255" s="13" t="n"/>
    </row>
    <row r="256" hidden="1">
      <c r="B256" s="13" t="n"/>
      <c r="C256" s="13" t="n"/>
      <c r="D256" s="13" t="n"/>
      <c r="E256" s="13" t="n"/>
      <c r="F256" s="13" t="n"/>
      <c r="G256" s="13" t="n"/>
      <c r="H256" s="13" t="n"/>
      <c r="I256" s="13" t="n"/>
      <c r="J256" s="13" t="n"/>
      <c r="K256" s="13" t="n"/>
    </row>
  </sheetData>
  <dataValidations count="4">
    <dataValidation sqref="C7:C256" showDropDown="0" showInputMessage="0" showErrorMessage="0" allowBlank="1" type="list">
      <formula1>"Partner 1,Partner 2,Both"</formula1>
    </dataValidation>
    <dataValidation sqref="E7:E256" showDropDown="0" showInputMessage="0" showErrorMessage="0" allowBlank="1" type="list">
      <formula1>=Settings!$E$13:$E$15</formula1>
    </dataValidation>
    <dataValidation sqref="G7:G256" showDropDown="0" showInputMessage="0" showErrorMessage="0" allowBlank="1" type="list">
      <formula1>=Settings!$E$17:$E$21</formula1>
    </dataValidation>
    <dataValidation sqref="K7:K256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CalcHub Templates</dc:creator>
  <dc:title xmlns:dc="http://purl.org/dc/elements/1.1/">Wedding Budget Planner (Free Lite)</dc:title>
  <dcterms:created xmlns:dcterms="http://purl.org/dc/terms/" xmlns:xsi="http://www.w3.org/2001/XMLSchema-instance" xsi:type="dcterms:W3CDTF">2026-10-23T10:59:15Z</dcterms:created>
  <dcterms:modified xmlns:dcterms="http://purl.org/dc/terms/" xmlns:xsi="http://www.w3.org/2001/XMLSchema-instance" xsi:type="dcterms:W3CDTF">2026-10-23T11:18:01Z</dcterms:modified>
</cp:coreProperties>
</file>