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Upgrade to Full" sheetId="2" state="visible" r:id="rId2"/>
    <sheet xmlns:r="http://schemas.openxmlformats.org/officeDocument/2006/relationships" name="Dashboard" sheetId="3" state="visible" r:id="rId3"/>
    <sheet xmlns:r="http://schemas.openxmlformats.org/officeDocument/2006/relationships" name="Sinking Funds" sheetId="4" state="visible" r:id="rId4"/>
    <sheet xmlns:r="http://schemas.openxmlformats.org/officeDocument/2006/relationships" name="Deposits" sheetId="5" state="visible" r:id="rId5"/>
    <sheet xmlns:r="http://schemas.openxmlformats.org/officeDocument/2006/relationships" name="Net Worth" sheetId="6" state="visible" r:id="rId6"/>
  </sheets>
  <definedNames/>
  <calcPr calcId="124519" fullCalcOnLoad="1"/>
</workbook>
</file>

<file path=xl/styles.xml><?xml version="1.0" encoding="utf-8"?>
<styleSheet xmlns="http://schemas.openxmlformats.org/spreadsheetml/2006/main">
  <numFmts count="5">
    <numFmt numFmtId="164" formatCode="$#,##0;[Red]-$#,##0"/>
    <numFmt numFmtId="165" formatCode="mmm yyyy"/>
    <numFmt numFmtId="166" formatCode="yyyy-mm-dd"/>
    <numFmt numFmtId="167" formatCode="$#,##0.00;[Red]-$#,##0.00"/>
    <numFmt numFmtId="168" formatCode="mmm yy"/>
  </numFmts>
  <fonts count="15">
    <font>
      <name val="Calibri"/>
      <family val="2"/>
      <color theme="1"/>
      <sz val="11"/>
      <scheme val="minor"/>
    </font>
    <font>
      <b val="1"/>
      <color rgb="001F3A5F"/>
      <sz val="18"/>
    </font>
    <font>
      <i val="1"/>
      <color rgb="00667085"/>
      <sz val="10"/>
    </font>
    <font>
      <b val="1"/>
      <color rgb="00B42318"/>
    </font>
    <font>
      <b val="1"/>
      <color rgb="00FFFFFF"/>
    </font>
    <font>
      <b val="1"/>
      <color rgb="001F3A5F"/>
    </font>
    <font>
      <b val="1"/>
    </font>
    <font>
      <b val="1"/>
      <color rgb="00FFFFFF"/>
      <sz val="12"/>
    </font>
    <font/>
    <font>
      <color rgb="0098A2B3"/>
      <sz val="8"/>
    </font>
    <font>
      <b val="1"/>
      <color rgb="00FFFFFF"/>
      <sz val="10"/>
    </font>
    <font>
      <b val="1"/>
      <color rgb="001F3A5F"/>
      <sz val="12"/>
    </font>
    <font>
      <color rgb="00667085"/>
    </font>
    <font>
      <i val="1"/>
      <color rgb="00667085"/>
    </font>
    <font>
      <b val="1"/>
      <color rgb="00FFFFFF"/>
      <sz val="14"/>
    </font>
  </fonts>
  <fills count="8">
    <fill>
      <patternFill/>
    </fill>
    <fill>
      <patternFill patternType="gray125"/>
    </fill>
    <fill>
      <patternFill patternType="solid">
        <fgColor rgb="00FEE4E2"/>
      </patternFill>
    </fill>
    <fill>
      <patternFill patternType="solid">
        <fgColor rgb="001F3A5F"/>
      </patternFill>
    </fill>
    <fill>
      <patternFill patternType="solid">
        <fgColor rgb="00FFF4CC"/>
      </patternFill>
    </fill>
    <fill>
      <patternFill patternType="solid">
        <fgColor rgb="00E8F1F8"/>
      </patternFill>
    </fill>
    <fill>
      <patternFill patternType="solid">
        <fgColor rgb="002A9D8F"/>
      </patternFill>
    </fill>
    <fill>
      <patternFill patternType="solid">
        <fgColor rgb="00F3F4F6"/>
      </patternFill>
    </fill>
  </fills>
  <borders count="5">
    <border>
      <left/>
      <right/>
      <top/>
      <bottom/>
      <diagonal/>
    </border>
    <border>
      <left style="thin">
        <color rgb="00D0D5DD"/>
      </left>
      <right style="thin">
        <color rgb="00D0D5DD"/>
      </right>
      <top style="thin">
        <color rgb="00D0D5DD"/>
      </top>
      <bottom style="thin">
        <color rgb="00D0D5DD"/>
      </bottom>
    </border>
    <border>
      <left/>
      <right/>
      <top style="thin">
        <color rgb="00D0D5DD"/>
      </top>
      <bottom/>
      <diagonal/>
    </border>
    <border>
      <left/>
      <right style="thin">
        <color rgb="00D0D5DD"/>
      </right>
      <top style="thin">
        <color rgb="00D0D5DD"/>
      </top>
      <bottom/>
      <diagonal/>
    </border>
    <border>
      <left/>
      <right style="thin">
        <color rgb="00D0D5DD"/>
      </right>
      <top style="thin">
        <color rgb="00D0D5DD"/>
      </top>
      <bottom style="thin">
        <color rgb="00D0D5DD"/>
      </bottom>
      <diagonal/>
    </border>
  </borders>
  <cellStyleXfs count="1">
    <xf numFmtId="0" fontId="0" fillId="0" borderId="0"/>
  </cellStyleXfs>
  <cellXfs count="51">
    <xf numFmtId="0" fontId="0" fillId="0" borderId="0" pivotButton="0" quotePrefix="0" xfId="0"/>
    <xf numFmtId="0" fontId="1" fillId="0" borderId="0" pivotButton="0" quotePrefix="0" xfId="0"/>
    <xf numFmtId="0" fontId="2" fillId="0" borderId="0" pivotButton="0" quotePrefix="0" xfId="0"/>
    <xf numFmtId="0" fontId="11" fillId="0" borderId="0" applyAlignment="1" pivotButton="0" quotePrefix="0" xfId="0">
      <alignment vertical="top" wrapText="1"/>
    </xf>
    <xf numFmtId="0" fontId="0" fillId="0" borderId="0" applyAlignment="1" pivotButton="0" quotePrefix="0" xfId="0">
      <alignment vertical="top" wrapText="1"/>
    </xf>
    <xf numFmtId="0" fontId="11" fillId="0" borderId="0" pivotButton="0" quotePrefix="0" xfId="0"/>
    <xf numFmtId="0" fontId="0" fillId="4" borderId="1" pivotButton="0" quotePrefix="0" xfId="0"/>
    <xf numFmtId="0" fontId="0" fillId="5" borderId="1" pivotButton="0" quotePrefix="0" xfId="0"/>
    <xf numFmtId="0" fontId="3" fillId="2" borderId="1" pivotButton="0" quotePrefix="0" xfId="0"/>
    <xf numFmtId="0" fontId="12" fillId="0" borderId="0" pivotButton="0" quotePrefix="0" xfId="0"/>
    <xf numFmtId="0" fontId="13" fillId="0" borderId="0" pivotButton="0" quotePrefix="0" xfId="0"/>
    <xf numFmtId="0" fontId="10" fillId="6" borderId="1" applyAlignment="1" pivotButton="0" quotePrefix="0" xfId="0">
      <alignment horizontal="center"/>
    </xf>
    <xf numFmtId="0" fontId="0" fillId="0" borderId="4" pivotButton="0" quotePrefix="0" xfId="0"/>
    <xf numFmtId="0" fontId="10" fillId="3" borderId="1" applyAlignment="1" pivotButton="0" quotePrefix="0" xfId="0">
      <alignment horizontal="center"/>
    </xf>
    <xf numFmtId="164" fontId="1" fillId="5" borderId="1" applyAlignment="1" pivotButton="0" quotePrefix="0" xfId="0">
      <alignment horizontal="center" vertical="center"/>
    </xf>
    <xf numFmtId="9" fontId="1" fillId="5" borderId="1" applyAlignment="1" pivotButton="0" quotePrefix="0" xfId="0">
      <alignment horizontal="center" vertical="center"/>
    </xf>
    <xf numFmtId="49" fontId="1" fillId="5" borderId="1" applyAlignment="1" pivotButton="0" quotePrefix="0" xfId="0">
      <alignment horizontal="center" vertical="center"/>
    </xf>
    <xf numFmtId="0" fontId="7" fillId="6" borderId="0" pivotButton="0" quotePrefix="0" xfId="0"/>
    <xf numFmtId="0" fontId="0" fillId="6" borderId="0" pivotButton="0" quotePrefix="0" xfId="0"/>
    <xf numFmtId="0" fontId="4" fillId="3" borderId="1" applyAlignment="1" pivotButton="0" quotePrefix="0" xfId="0">
      <alignment horizontal="center" vertical="center" wrapText="1"/>
    </xf>
    <xf numFmtId="165" fontId="0" fillId="5" borderId="1" pivotButton="0" quotePrefix="0" xfId="0"/>
    <xf numFmtId="164" fontId="0" fillId="5" borderId="1" pivotButton="0" quotePrefix="0" xfId="0"/>
    <xf numFmtId="164" fontId="5" fillId="5" borderId="1" pivotButton="0" quotePrefix="0" xfId="0"/>
    <xf numFmtId="0" fontId="0" fillId="0" borderId="1" pivotButton="0" quotePrefix="0" xfId="0"/>
    <xf numFmtId="0" fontId="3" fillId="2" borderId="0" pivotButton="0" quotePrefix="0" xfId="0"/>
    <xf numFmtId="0" fontId="0" fillId="4" borderId="1" applyProtection="1" pivotButton="0" quotePrefix="0" xfId="0">
      <protection locked="0" hidden="0"/>
    </xf>
    <xf numFmtId="164" fontId="0" fillId="4" borderId="1" applyProtection="1" pivotButton="0" quotePrefix="0" xfId="0">
      <protection locked="0" hidden="0"/>
    </xf>
    <xf numFmtId="165" fontId="0" fillId="4" borderId="1" applyProtection="1" pivotButton="0" quotePrefix="0" xfId="0">
      <protection locked="0" hidden="0"/>
    </xf>
    <xf numFmtId="1" fontId="0" fillId="5" borderId="1" pivotButton="0" quotePrefix="0" xfId="0"/>
    <xf numFmtId="9" fontId="0" fillId="5" borderId="1" pivotButton="0" quotePrefix="0" xfId="0"/>
    <xf numFmtId="0" fontId="6" fillId="0" borderId="1" pivotButton="0" quotePrefix="0" xfId="0"/>
    <xf numFmtId="9" fontId="5" fillId="5" borderId="1" pivotButton="0" quotePrefix="0" xfId="0"/>
    <xf numFmtId="166" fontId="0" fillId="4" borderId="1" applyProtection="1" pivotButton="0" quotePrefix="0" xfId="0">
      <protection locked="0" hidden="0"/>
    </xf>
    <xf numFmtId="167" fontId="0" fillId="4" borderId="1" applyProtection="1" pivotButton="0" quotePrefix="0" xfId="0">
      <protection locked="0" hidden="0"/>
    </xf>
    <xf numFmtId="168" fontId="4" fillId="3" borderId="1" applyAlignment="1" pivotButton="0" quotePrefix="0" xfId="0">
      <alignment horizontal="center" vertical="center" wrapText="1"/>
    </xf>
    <xf numFmtId="0" fontId="9" fillId="0" borderId="1" pivotButton="0" quotePrefix="0" xfId="0"/>
    <xf numFmtId="0" fontId="9" fillId="0" borderId="0" pivotButton="0" quotePrefix="0" xfId="0"/>
    <xf numFmtId="0" fontId="3" fillId="0" borderId="0" pivotButton="0" quotePrefix="0" xfId="0"/>
    <xf numFmtId="0" fontId="14" fillId="6" borderId="0" pivotButton="0" quotePrefix="0" xfId="0"/>
    <xf numFmtId="0" fontId="7" fillId="3" borderId="0" pivotButton="0" quotePrefix="0" xfId="0"/>
    <xf numFmtId="0" fontId="4" fillId="3" borderId="0" applyAlignment="1" pivotButton="0" quotePrefix="0" xfId="0">
      <alignment horizontal="center"/>
    </xf>
    <xf numFmtId="0" fontId="0" fillId="0" borderId="0" applyAlignment="1" pivotButton="0" quotePrefix="0" xfId="0">
      <alignment horizontal="left" wrapText="1"/>
    </xf>
    <xf numFmtId="0" fontId="0" fillId="0" borderId="0" applyAlignment="1" pivotButton="0" quotePrefix="0" xfId="0">
      <alignment horizontal="center" wrapText="1"/>
    </xf>
    <xf numFmtId="0" fontId="0" fillId="7" borderId="0" applyAlignment="1" pivotButton="0" quotePrefix="0" xfId="0">
      <alignment horizontal="left" wrapText="1"/>
    </xf>
    <xf numFmtId="0" fontId="0" fillId="7" borderId="0" applyAlignment="1" pivotButton="0" quotePrefix="0" xfId="0">
      <alignment horizontal="center" wrapText="1"/>
    </xf>
    <xf numFmtId="0" fontId="5" fillId="0" borderId="0" pivotButton="0" quotePrefix="0" xfId="0"/>
    <xf numFmtId="165" fontId="0" fillId="5" borderId="1" pivotButton="0" quotePrefix="0" xfId="0"/>
    <xf numFmtId="165" fontId="0" fillId="4" borderId="1" applyProtection="1" pivotButton="0" quotePrefix="0" xfId="0">
      <protection locked="0" hidden="0"/>
    </xf>
    <xf numFmtId="0" fontId="3" fillId="2" borderId="1" applyProtection="1" pivotButton="0" quotePrefix="0" xfId="0">
      <protection locked="0" hidden="0"/>
    </xf>
    <xf numFmtId="166" fontId="0" fillId="4" borderId="1" applyProtection="1" pivotButton="0" quotePrefix="0" xfId="0">
      <protection locked="0" hidden="0"/>
    </xf>
    <xf numFmtId="166" fontId="3" fillId="2" borderId="1" applyProtection="1" pivotButton="0" quotePrefix="0" xfId="0">
      <protection locked="0" hidden="0"/>
    </xf>
  </cellXfs>
  <cellStyles count="1">
    <cellStyle name="Normal" xfId="0" builtinId="0" hidden="0"/>
  </cellStyles>
  <dxfs count="3">
    <dxf>
      <font>
        <b val="1"/>
        <color rgb="00B42318"/>
      </font>
    </dxf>
    <dxf>
      <font>
        <b val="1"/>
        <color rgb="00027A48"/>
      </font>
    </dxf>
    <dxf>
      <font>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calchubtemplates.lemonsqueezy.com/checkout/buy/cf704337-18d0-464e-aaba-270e7b1b7e29" TargetMode="External" Id="rId1"/><Relationship Type="http://schemas.openxmlformats.org/officeDocument/2006/relationships/hyperlink" Target="https://calchubtemplates.lemonsqueezy.com/checkout/buy/874cec82-5b69-465a-90e1-64d667f8ebb3" TargetMode="External" Id="rId2"/></Relationships>
</file>

<file path=xl/worksheets/sheet1.xml><?xml version="1.0" encoding="utf-8"?>
<worksheet xmlns="http://schemas.openxmlformats.org/spreadsheetml/2006/main">
  <sheetPr>
    <outlinePr summaryBelow="1" summaryRight="1"/>
    <pageSetUpPr fitToPage="1"/>
  </sheetPr>
  <dimension ref="A1:B25"/>
  <sheetViews>
    <sheetView showGridLines="0" workbookViewId="0">
      <selection activeCell="A1" sqref="A1"/>
    </sheetView>
  </sheetViews>
  <sheetFormatPr baseColWidth="8" defaultRowHeight="15"/>
  <cols>
    <col width="2" customWidth="1" min="1" max="1"/>
    <col width="115" customWidth="1" min="2" max="2"/>
  </cols>
  <sheetData>
    <row r="1"/>
    <row r="2">
      <c r="B2" s="1" t="inlineStr">
        <is>
          <t>Savings Goals, Sinking Funds &amp; Net Worth Tracker</t>
        </is>
      </c>
    </row>
    <row r="3">
      <c r="B3" s="37" t="inlineStr">
        <is>
          <t>FREE LITE VERSION · by CalcHub Templates · see the “Upgrade to Full” tab for the complete Savings Goals, Sinking Funds &amp; Net Worth Tracker</t>
        </is>
      </c>
    </row>
    <row r="4"/>
    <row r="5">
      <c r="B5" s="3" t="inlineStr">
        <is>
          <t>HOW TO USE:</t>
        </is>
      </c>
    </row>
    <row r="6">
      <c r="B6" s="4" t="inlineStr">
        <is>
          <t>1. Sinking Funds: list each savings goal or sinking fund (emergency fund, Christmas, car insurance, vacation, down payment…) with a target amount, target date and any starting balance. Up to 25 funds.</t>
        </is>
      </c>
    </row>
    <row r="7">
      <c r="B7" s="4" t="inlineStr">
        <is>
          <t>2. Deposits: every time you move money into (or out of) a fund, log a row: date, fund (dropdown) and amount. Use a minus sign for withdrawals. Balances, progress bars and 'save per month' update automatically.</t>
        </is>
      </c>
    </row>
    <row r="8">
      <c r="B8" s="4" t="inlineStr">
        <is>
          <t>3. Net Worth: set the first month (top right), list your accounts as assets or liabilities and type each balance once a month. Totals, net worth and month-on-month change calculate for you.</t>
        </is>
      </c>
    </row>
    <row r="9">
      <c r="B9" s="4" t="inlineStr">
        <is>
          <t>4. Dashboard: net-worth trend, asset &amp; debt mix, fund progress and the total you need to save each month to hit every goal on time.</t>
        </is>
      </c>
    </row>
    <row r="10">
      <c r="B10" s="3" t="inlineStr">
        <is>
          <t>WHAT IS A SINKING FUND?</t>
        </is>
      </c>
    </row>
    <row r="11">
      <c r="B11" s="4" t="inlineStr">
        <is>
          <t>Money you set aside monthly for a known future expense so it never becomes a 'surprise' bill. Example: $1,200 car insurance due in 12 months = $100 per month.</t>
        </is>
      </c>
    </row>
    <row r="12">
      <c r="B12" s="3" t="inlineStr">
        <is>
          <t>TIPS:</t>
        </is>
      </c>
    </row>
    <row r="13">
      <c r="B13" s="4" t="inlineStr">
        <is>
          <t>• 'Save / month' = still needed ÷ months left (counted from today), so it adjusts automatically if you fall behind or get ahead.</t>
        </is>
      </c>
    </row>
    <row r="14">
      <c r="B14" s="4" t="inlineStr">
        <is>
          <t>• Net worth uses the latest month that has asset balances. Leave future months blank.</t>
        </is>
      </c>
    </row>
    <row r="15">
      <c r="B15" s="4" t="inlineStr">
        <is>
          <t>• Google Sheets: File &gt; Import &gt; Upload, or open from Drive and choose File &gt; Save as Google Sheets.</t>
        </is>
      </c>
    </row>
    <row r="16">
      <c r="B16" s="3" t="inlineStr">
        <is>
          <t>EXAMPLE DATA:</t>
        </is>
      </c>
    </row>
    <row r="17">
      <c r="B17" s="4" t="inlineStr">
        <is>
          <t>Sample funds, deposits and balances are included (red banners). Select the yellow example cells, press Delete, and enter your own.</t>
        </is>
      </c>
    </row>
    <row r="18"/>
    <row r="19">
      <c r="B19" s="5" t="inlineStr">
        <is>
          <t>COLOUR KEY:</t>
        </is>
      </c>
    </row>
    <row r="20">
      <c r="B20" s="6" t="inlineStr">
        <is>
          <t>Yellow cells = your inputs (type here)</t>
        </is>
      </c>
    </row>
    <row r="21">
      <c r="B21" s="7" t="inlineStr">
        <is>
          <t>Blue cells = formulas (calculated automatically — please don't type over them)</t>
        </is>
      </c>
    </row>
    <row r="22">
      <c r="B22" s="8" t="inlineStr">
        <is>
          <t>Red banner = example data. To start fresh: select the yellow example rows and press Delete (never delete whole rows/columns).</t>
        </is>
      </c>
    </row>
    <row r="23"/>
    <row r="24">
      <c r="B24" s="9" t="inlineStr">
        <is>
          <t>Works in Microsoft Excel (2010+), Google Sheets (File &gt; Import &gt; Upload) and LibreOffice. No macros.</t>
        </is>
      </c>
    </row>
    <row r="25">
      <c r="B25" s="10" t="inlineStr">
        <is>
          <t>Disclaimer: for educational planning only; not financial, tax or legal advice.</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tabColor rgb="002A9D8F"/>
    <outlinePr summaryBelow="1" summaryRight="1"/>
    <pageSetUpPr/>
  </sheetPr>
  <dimension ref="B2:D26"/>
  <sheetViews>
    <sheetView showGridLines="0" workbookViewId="0">
      <selection activeCell="A1" sqref="A1"/>
    </sheetView>
  </sheetViews>
  <sheetFormatPr baseColWidth="8" defaultRowHeight="15"/>
  <cols>
    <col width="2" customWidth="1" min="1" max="1"/>
    <col width="58" customWidth="1" min="2" max="2"/>
    <col width="18" customWidth="1" min="3" max="3"/>
    <col width="18" customWidth="1" min="4" max="4"/>
  </cols>
  <sheetData>
    <row r="2">
      <c r="B2" s="1" t="inlineStr">
        <is>
          <t>Upgrade to the full Savings Goals, Sinking Funds &amp; Net Worth Tracker</t>
        </is>
      </c>
    </row>
    <row r="3">
      <c r="B3" s="2" t="inlineStr">
        <is>
          <t>You are using the free lite version · CalcHub Templates · $11 one-time</t>
        </is>
      </c>
    </row>
    <row r="5">
      <c r="B5" s="38" t="inlineStr">
        <is>
          <t>▶ Buy the full version — $11 (instant download)</t>
        </is>
      </c>
    </row>
    <row r="6">
      <c r="B6" s="39" t="inlineStr">
        <is>
          <t>▶ Best value: all 8 templates in the Complete Bundle — $39 (worth $104)</t>
        </is>
      </c>
    </row>
    <row r="7">
      <c r="B7" s="10" t="inlineStr">
        <is>
          <t>Secure checkout by Lemon Squeezy. Works in Excel, Google Sheets &amp; LibreOffice.</t>
        </is>
      </c>
    </row>
    <row r="9">
      <c r="B9" s="40" t="inlineStr">
        <is>
          <t>Feature</t>
        </is>
      </c>
      <c r="C9" s="40" t="inlineStr">
        <is>
          <t>Free lite</t>
        </is>
      </c>
      <c r="D9" s="40" t="inlineStr">
        <is>
          <t>Full version</t>
        </is>
      </c>
    </row>
    <row r="10">
      <c r="B10" s="41" t="inlineStr">
        <is>
          <t>Savings goals &amp; sinking funds</t>
        </is>
      </c>
      <c r="C10" s="42" t="inlineStr">
        <is>
          <t>5 goals</t>
        </is>
      </c>
      <c r="D10" s="42" t="inlineStr">
        <is>
          <t>25 goals</t>
        </is>
      </c>
    </row>
    <row r="11">
      <c r="B11" s="43" t="inlineStr">
        <is>
          <t>Automatic “save per month” &amp; status</t>
        </is>
      </c>
      <c r="C11" s="44" t="inlineStr">
        <is>
          <t>✓</t>
        </is>
      </c>
      <c r="D11" s="44" t="inlineStr">
        <is>
          <t>✓</t>
        </is>
      </c>
    </row>
    <row r="12">
      <c r="B12" s="41" t="inlineStr">
        <is>
          <t>Deposit / withdrawal log</t>
        </is>
      </c>
      <c r="C12" s="42" t="inlineStr">
        <is>
          <t>60 rows</t>
        </is>
      </c>
      <c r="D12" s="42" t="inlineStr">
        <is>
          <t>600 rows</t>
        </is>
      </c>
    </row>
    <row r="13">
      <c r="B13" s="43" t="inlineStr">
        <is>
          <t>12-month net worth tracker</t>
        </is>
      </c>
      <c r="C13" s="44" t="inlineStr">
        <is>
          <t>✓</t>
        </is>
      </c>
      <c r="D13" s="44" t="inlineStr">
        <is>
          <t>✓</t>
        </is>
      </c>
    </row>
    <row r="14">
      <c r="B14" s="41" t="inlineStr">
        <is>
          <t>Dashboard totals</t>
        </is>
      </c>
      <c r="C14" s="42" t="inlineStr">
        <is>
          <t>✓</t>
        </is>
      </c>
      <c r="D14" s="42" t="inlineStr">
        <is>
          <t>✓</t>
        </is>
      </c>
    </row>
    <row r="15">
      <c r="B15" s="43" t="inlineStr">
        <is>
          <t>Dashboard charts &amp; progress visuals</t>
        </is>
      </c>
      <c r="C15" s="44" t="inlineStr">
        <is>
          <t>—</t>
        </is>
      </c>
      <c r="D15" s="44" t="inlineStr">
        <is>
          <t>✓</t>
        </is>
      </c>
    </row>
    <row r="16">
      <c r="B16" s="41" t="inlineStr">
        <is>
          <t>Quick-start PDF guide</t>
        </is>
      </c>
      <c r="C16" s="42" t="inlineStr">
        <is>
          <t>—</t>
        </is>
      </c>
      <c r="D16" s="42" t="inlineStr">
        <is>
          <t>✓</t>
        </is>
      </c>
    </row>
    <row r="18">
      <c r="B18" s="45" t="inlineStr">
        <is>
          <t>The full version also includes:</t>
        </is>
      </c>
    </row>
    <row r="19">
      <c r="B19" t="inlineStr">
        <is>
          <t>✓ Auto “save per month” for every goal</t>
        </is>
      </c>
    </row>
    <row r="20">
      <c r="B20" t="inlineStr">
        <is>
          <t>✓ 12-month net worth tracker</t>
        </is>
      </c>
    </row>
    <row r="21">
      <c r="B21" t="inlineStr">
        <is>
          <t>✓ Dashboard with progress &amp; charts</t>
        </is>
      </c>
    </row>
    <row r="23">
      <c r="B23" s="45" t="inlineStr">
        <is>
          <t>Full product description</t>
        </is>
      </c>
    </row>
    <row r="24" ht="62" customHeight="1">
      <c r="B24" s="4" t="inlineStr">
        <is>
          <t>Plan up to 25 savings goals and sinking funds, see exactly how much to set aside each month, and track your net worth across 12 months with progress bars, status flags and charts.</t>
        </is>
      </c>
    </row>
    <row r="26">
      <c r="B26" s="10" t="inlineStr">
        <is>
          <t>Free lite version — personal use. Please share the download page rather than the file.</t>
        </is>
      </c>
    </row>
  </sheetData>
  <sheetProtection selectLockedCells="0" selectUnlockedCells="0" sheet="1" objects="0" insertRows="1" insertHyperlinks="1" autoFilter="1" scenarios="0" formatColumns="0" deleteColumns="1" insertColumns="1" pivotTables="1" deleteRows="1" formatCells="1" formatRows="0" sort="1"/>
  <mergeCells count="1">
    <mergeCell ref="B24:D24"/>
  </mergeCells>
  <hyperlinks>
    <hyperlink xmlns:r="http://schemas.openxmlformats.org/officeDocument/2006/relationships" ref="B5" r:id="rId1"/>
    <hyperlink xmlns:r="http://schemas.openxmlformats.org/officeDocument/2006/relationships" ref="B6" r:id="rId2"/>
  </hyperlink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M24"/>
  <sheetViews>
    <sheetView showGridLines="0" workbookViewId="0">
      <pane ySplit="5" topLeftCell="A6" activePane="bottomLeft" state="frozen"/>
      <selection pane="bottomLeft" activeCell="A1" sqref="A1"/>
    </sheetView>
  </sheetViews>
  <sheetFormatPr baseColWidth="8" defaultRowHeight="15"/>
  <cols>
    <col width="2" customWidth="1" min="1" max="1"/>
    <col width="24"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s>
  <sheetData>
    <row r="1"/>
    <row r="2">
      <c r="B2" s="1" t="inlineStr">
        <is>
          <t>Savings &amp; Net Worth Dashboard  (Free Lite)</t>
        </is>
      </c>
    </row>
    <row r="3">
      <c r="B3" s="2" t="inlineStr">
        <is>
          <t>Updates automatically from Sinking Funds, Deposits and Net Worth</t>
        </is>
      </c>
    </row>
    <row r="4"/>
    <row r="5"/>
    <row r="6">
      <c r="B6" s="11" t="inlineStr">
        <is>
          <t>NET WORTH (LATEST)</t>
        </is>
      </c>
      <c r="C6" s="12" t="n"/>
      <c r="D6" s="13" t="inlineStr">
        <is>
          <t>CHANGE SINCE START</t>
        </is>
      </c>
      <c r="E6" s="12" t="n"/>
      <c r="F6" s="13" t="inlineStr">
        <is>
          <t>SAVED IN FUNDS</t>
        </is>
      </c>
      <c r="G6" s="12" t="n"/>
      <c r="H6" s="13" t="inlineStr">
        <is>
          <t>GOAL PROGRESS</t>
        </is>
      </c>
      <c r="I6" s="12" t="n"/>
      <c r="J6" s="11" t="inlineStr">
        <is>
          <t>SAVE / MONTH NEEDED</t>
        </is>
      </c>
      <c r="K6" s="12" t="n"/>
      <c r="L6" s="13" t="inlineStr">
        <is>
          <t>FUNDS FULLY FUNDED</t>
        </is>
      </c>
      <c r="M6" s="12" t="n"/>
    </row>
    <row r="7" ht="34" customHeight="1">
      <c r="B7" s="14">
        <f>IFERROR(INDEX('Net Worth'!D34:O34,COUNT('Net Worth'!D22:O22)),0)</f>
        <v/>
      </c>
      <c r="C7" s="12" t="n"/>
      <c r="D7" s="14">
        <f>IFERROR(B7-'Net Worth'!D34,0)</f>
        <v/>
      </c>
      <c r="E7" s="12" t="n"/>
      <c r="F7" s="14">
        <f>'Sinking Funds'!H32</f>
        <v/>
      </c>
      <c r="G7" s="12" t="n"/>
      <c r="H7" s="15">
        <f>'Sinking Funds'!L32</f>
        <v/>
      </c>
      <c r="I7" s="12" t="n"/>
      <c r="J7" s="14">
        <f>'Sinking Funds'!K32</f>
        <v/>
      </c>
      <c r="K7" s="12" t="n"/>
      <c r="L7" s="16">
        <f>COUNTIF('Sinking Funds'!M7:M31,"Funded*")&amp;" of "&amp;COUNTA('Sinking Funds'!B7:B31)</f>
        <v/>
      </c>
      <c r="M7" s="12" t="n"/>
    </row>
    <row r="8"/>
    <row r="9"/>
    <row r="10">
      <c r="B10" s="17" t="inlineStr">
        <is>
          <t>NET WORTH BY MONTH</t>
        </is>
      </c>
      <c r="C10" s="18" t="n"/>
      <c r="D10" s="18" t="n"/>
      <c r="E10" s="18" t="n"/>
      <c r="G10" s="17" t="inlineStr">
        <is>
          <t>ASSET MIX (LATEST)</t>
        </is>
      </c>
      <c r="H10" s="18" t="n"/>
    </row>
    <row r="11">
      <c r="B11" s="19" t="inlineStr">
        <is>
          <t>Month</t>
        </is>
      </c>
      <c r="C11" s="19" t="inlineStr">
        <is>
          <t>Assets</t>
        </is>
      </c>
      <c r="D11" s="19" t="inlineStr">
        <is>
          <t>Liabilities</t>
        </is>
      </c>
      <c r="E11" s="19" t="inlineStr">
        <is>
          <t>Net worth</t>
        </is>
      </c>
      <c r="G11" s="19" t="inlineStr">
        <is>
          <t>Type</t>
        </is>
      </c>
      <c r="H11" s="19" t="inlineStr">
        <is>
          <t>Value</t>
        </is>
      </c>
    </row>
    <row r="12">
      <c r="B12" s="46">
        <f>'Net Worth'!D7</f>
        <v/>
      </c>
      <c r="C12" s="21">
        <f>N('Net Worth'!D21)</f>
        <v/>
      </c>
      <c r="D12" s="21">
        <f>N('Net Worth'!D32)</f>
        <v/>
      </c>
      <c r="E12" s="22">
        <f>N('Net Worth'!D34)</f>
        <v/>
      </c>
      <c r="G12" s="23" t="inlineStr">
        <is>
          <t>Cash</t>
        </is>
      </c>
      <c r="H12" s="21">
        <f>SUMIF('Net Worth'!$C$9:$C$20,G12,'Net Worth'!$P$9:$P$20)</f>
        <v/>
      </c>
    </row>
    <row r="13">
      <c r="B13" s="46">
        <f>'Net Worth'!E7</f>
        <v/>
      </c>
      <c r="C13" s="21">
        <f>N('Net Worth'!E21)</f>
        <v/>
      </c>
      <c r="D13" s="21">
        <f>N('Net Worth'!E32)</f>
        <v/>
      </c>
      <c r="E13" s="22">
        <f>N('Net Worth'!E34)</f>
        <v/>
      </c>
      <c r="G13" s="23" t="inlineStr">
        <is>
          <t>Investments</t>
        </is>
      </c>
      <c r="H13" s="21">
        <f>SUMIF('Net Worth'!$C$9:$C$20,G13,'Net Worth'!$P$9:$P$20)</f>
        <v/>
      </c>
    </row>
    <row r="14">
      <c r="B14" s="46">
        <f>'Net Worth'!F7</f>
        <v/>
      </c>
      <c r="C14" s="21">
        <f>N('Net Worth'!F21)</f>
        <v/>
      </c>
      <c r="D14" s="21">
        <f>N('Net Worth'!F32)</f>
        <v/>
      </c>
      <c r="E14" s="22">
        <f>N('Net Worth'!F34)</f>
        <v/>
      </c>
      <c r="G14" s="23" t="inlineStr">
        <is>
          <t>Retirement</t>
        </is>
      </c>
      <c r="H14" s="21">
        <f>SUMIF('Net Worth'!$C$9:$C$20,G14,'Net Worth'!$P$9:$P$20)</f>
        <v/>
      </c>
    </row>
    <row r="15">
      <c r="B15" s="46">
        <f>'Net Worth'!G7</f>
        <v/>
      </c>
      <c r="C15" s="21">
        <f>N('Net Worth'!G21)</f>
        <v/>
      </c>
      <c r="D15" s="21">
        <f>N('Net Worth'!G32)</f>
        <v/>
      </c>
      <c r="E15" s="22">
        <f>N('Net Worth'!G34)</f>
        <v/>
      </c>
      <c r="G15" s="23" t="inlineStr">
        <is>
          <t>Property</t>
        </is>
      </c>
      <c r="H15" s="21">
        <f>SUMIF('Net Worth'!$C$9:$C$20,G15,'Net Worth'!$P$9:$P$20)</f>
        <v/>
      </c>
    </row>
    <row r="16">
      <c r="B16" s="46">
        <f>'Net Worth'!H7</f>
        <v/>
      </c>
      <c r="C16" s="21">
        <f>N('Net Worth'!H21)</f>
        <v/>
      </c>
      <c r="D16" s="21">
        <f>N('Net Worth'!H32)</f>
        <v/>
      </c>
      <c r="E16" s="22">
        <f>N('Net Worth'!H34)</f>
        <v/>
      </c>
      <c r="G16" s="23" t="inlineStr">
        <is>
          <t>Vehicle</t>
        </is>
      </c>
      <c r="H16" s="21">
        <f>SUMIF('Net Worth'!$C$9:$C$20,G16,'Net Worth'!$P$9:$P$20)</f>
        <v/>
      </c>
    </row>
    <row r="17">
      <c r="B17" s="46">
        <f>'Net Worth'!I7</f>
        <v/>
      </c>
      <c r="C17" s="21">
        <f>N('Net Worth'!I21)</f>
        <v/>
      </c>
      <c r="D17" s="21">
        <f>N('Net Worth'!I32)</f>
        <v/>
      </c>
      <c r="E17" s="22">
        <f>N('Net Worth'!I34)</f>
        <v/>
      </c>
      <c r="G17" s="23" t="inlineStr">
        <is>
          <t>Other</t>
        </is>
      </c>
      <c r="H17" s="21">
        <f>SUMIF('Net Worth'!$C$9:$C$20,G17,'Net Worth'!$P$9:$P$20)</f>
        <v/>
      </c>
    </row>
    <row r="18">
      <c r="B18" s="46">
        <f>'Net Worth'!J7</f>
        <v/>
      </c>
      <c r="C18" s="21">
        <f>N('Net Worth'!J21)</f>
        <v/>
      </c>
      <c r="D18" s="21">
        <f>N('Net Worth'!J32)</f>
        <v/>
      </c>
      <c r="E18" s="22">
        <f>N('Net Worth'!J34)</f>
        <v/>
      </c>
    </row>
    <row r="19">
      <c r="B19" s="46">
        <f>'Net Worth'!K7</f>
        <v/>
      </c>
      <c r="C19" s="21">
        <f>N('Net Worth'!K21)</f>
        <v/>
      </c>
      <c r="D19" s="21">
        <f>N('Net Worth'!K32)</f>
        <v/>
      </c>
      <c r="E19" s="22">
        <f>N('Net Worth'!K34)</f>
        <v/>
      </c>
      <c r="G19" s="17" t="inlineStr">
        <is>
          <t>DEBT MIX (LATEST)</t>
        </is>
      </c>
      <c r="H19" s="18" t="n"/>
    </row>
    <row r="20">
      <c r="B20" s="46">
        <f>'Net Worth'!L7</f>
        <v/>
      </c>
      <c r="C20" s="21">
        <f>N('Net Worth'!L21)</f>
        <v/>
      </c>
      <c r="D20" s="21">
        <f>N('Net Worth'!L32)</f>
        <v/>
      </c>
      <c r="E20" s="22">
        <f>N('Net Worth'!L34)</f>
        <v/>
      </c>
      <c r="G20" s="19" t="inlineStr">
        <is>
          <t>Type</t>
        </is>
      </c>
      <c r="H20" s="19" t="inlineStr">
        <is>
          <t>Balance</t>
        </is>
      </c>
    </row>
    <row r="21">
      <c r="B21" s="46">
        <f>'Net Worth'!M7</f>
        <v/>
      </c>
      <c r="C21" s="21">
        <f>N('Net Worth'!M21)</f>
        <v/>
      </c>
      <c r="D21" s="21">
        <f>N('Net Worth'!M32)</f>
        <v/>
      </c>
      <c r="E21" s="22">
        <f>N('Net Worth'!M34)</f>
        <v/>
      </c>
      <c r="G21" s="23" t="inlineStr">
        <is>
          <t>Mortgage</t>
        </is>
      </c>
      <c r="H21" s="21">
        <f>SUMIF('Net Worth'!$C$24:$C$31,G21,'Net Worth'!$P$24:$P$31)</f>
        <v/>
      </c>
    </row>
    <row r="22">
      <c r="B22" s="46">
        <f>'Net Worth'!N7</f>
        <v/>
      </c>
      <c r="C22" s="21">
        <f>N('Net Worth'!N21)</f>
        <v/>
      </c>
      <c r="D22" s="21">
        <f>N('Net Worth'!N32)</f>
        <v/>
      </c>
      <c r="E22" s="22">
        <f>N('Net Worth'!N34)</f>
        <v/>
      </c>
      <c r="G22" s="23" t="inlineStr">
        <is>
          <t>Loan</t>
        </is>
      </c>
      <c r="H22" s="21">
        <f>SUMIF('Net Worth'!$C$24:$C$31,G22,'Net Worth'!$P$24:$P$31)</f>
        <v/>
      </c>
    </row>
    <row r="23">
      <c r="B23" s="46">
        <f>'Net Worth'!O7</f>
        <v/>
      </c>
      <c r="C23" s="21">
        <f>N('Net Worth'!O21)</f>
        <v/>
      </c>
      <c r="D23" s="21">
        <f>N('Net Worth'!O32)</f>
        <v/>
      </c>
      <c r="E23" s="22">
        <f>N('Net Worth'!O34)</f>
        <v/>
      </c>
      <c r="G23" s="23" t="inlineStr">
        <is>
          <t>Credit card</t>
        </is>
      </c>
      <c r="H23" s="21">
        <f>SUMIF('Net Worth'!$C$24:$C$31,G23,'Net Worth'!$P$24:$P$31)</f>
        <v/>
      </c>
    </row>
    <row r="24">
      <c r="G24" s="23" t="inlineStr">
        <is>
          <t>Other</t>
        </is>
      </c>
      <c r="H24" s="21">
        <f>SUMIF('Net Worth'!$C$24:$C$31,G24,'Net Worth'!$P$24:$P$31)</f>
        <v/>
      </c>
    </row>
  </sheetData>
  <mergeCells count="12">
    <mergeCell ref="D6:E6"/>
    <mergeCell ref="B6:C6"/>
    <mergeCell ref="D7:E7"/>
    <mergeCell ref="H6:I6"/>
    <mergeCell ref="B7:C7"/>
    <mergeCell ref="J6:K6"/>
    <mergeCell ref="L6:M6"/>
    <mergeCell ref="H7:I7"/>
    <mergeCell ref="L7:M7"/>
    <mergeCell ref="J7:K7"/>
    <mergeCell ref="F6:G6"/>
    <mergeCell ref="F7:G7"/>
  </mergeCells>
  <pageMargins left="0.75" right="0.75" top="1" bottom="1" header="0.5" footer="0.5"/>
  <pageSetup orientation="landscape" fitToHeight="1" fitToWidth="1"/>
</worksheet>
</file>

<file path=xl/worksheets/sheet4.xml><?xml version="1.0" encoding="utf-8"?>
<worksheet xmlns="http://schemas.openxmlformats.org/spreadsheetml/2006/main">
  <sheetPr>
    <outlinePr summaryBelow="1" summaryRight="1"/>
    <pageSetUpPr fitToPage="1"/>
  </sheetPr>
  <dimension ref="A1:M32"/>
  <sheetViews>
    <sheetView showGridLines="0"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26" customWidth="1" min="2" max="2"/>
    <col width="16" customWidth="1" min="3" max="3"/>
    <col width="13" customWidth="1" min="4" max="4"/>
    <col width="13" customWidth="1" min="5" max="5"/>
    <col width="13" customWidth="1" min="6" max="6"/>
    <col width="13" customWidth="1" min="7" max="7"/>
    <col width="13" customWidth="1" min="8" max="8"/>
    <col width="13" customWidth="1" min="9" max="9"/>
    <col width="10" customWidth="1" min="10" max="10"/>
    <col width="14" customWidth="1" min="11" max="11"/>
    <col width="12" customWidth="1" min="12" max="12"/>
    <col width="14" customWidth="1" min="13" max="13"/>
  </cols>
  <sheetData>
    <row r="1"/>
    <row r="2">
      <c r="B2" s="1" t="inlineStr">
        <is>
          <t>Savings Goals &amp; Sinking Funds  (Free Lite)</t>
        </is>
      </c>
    </row>
    <row r="3">
      <c r="B3" s="2" t="inlineStr">
        <is>
          <t>Know exactly what to set aside each month for every goal</t>
        </is>
      </c>
    </row>
    <row r="4">
      <c r="B4" s="24" t="inlineStr">
        <is>
          <t>EXAMPLE DATA — replace the yellow cells with your own numbers</t>
        </is>
      </c>
    </row>
    <row r="5"/>
    <row r="6" ht="32" customHeight="1">
      <c r="B6" s="19" t="inlineStr">
        <is>
          <t>Goal / fund</t>
        </is>
      </c>
      <c r="C6" s="19" t="inlineStr">
        <is>
          <t>Type</t>
        </is>
      </c>
      <c r="D6" s="19" t="inlineStr">
        <is>
          <t>Target amount</t>
        </is>
      </c>
      <c r="E6" s="19" t="inlineStr">
        <is>
          <t>Target date</t>
        </is>
      </c>
      <c r="F6" s="19" t="inlineStr">
        <is>
          <t>Starting balance</t>
        </is>
      </c>
      <c r="G6" s="19" t="inlineStr">
        <is>
          <t>Deposits (log)</t>
        </is>
      </c>
      <c r="H6" s="19" t="inlineStr">
        <is>
          <t>Current balance</t>
        </is>
      </c>
      <c r="I6" s="19" t="inlineStr">
        <is>
          <t>Still needed</t>
        </is>
      </c>
      <c r="J6" s="19" t="inlineStr">
        <is>
          <t>Months left</t>
        </is>
      </c>
      <c r="K6" s="19" t="inlineStr">
        <is>
          <t>Save / month</t>
        </is>
      </c>
      <c r="L6" s="19" t="inlineStr">
        <is>
          <t>Progress</t>
        </is>
      </c>
      <c r="M6" s="19" t="inlineStr">
        <is>
          <t>Status</t>
        </is>
      </c>
    </row>
    <row r="7">
      <c r="B7" s="25" t="inlineStr">
        <is>
          <t>Emergency fund</t>
        </is>
      </c>
      <c r="C7" s="25" t="inlineStr">
        <is>
          <t>Emergency fund</t>
        </is>
      </c>
      <c r="D7" s="26" t="n">
        <v>12000</v>
      </c>
      <c r="E7" s="47" t="n">
        <v>46722</v>
      </c>
      <c r="F7" s="26" t="n">
        <v>4000</v>
      </c>
      <c r="G7" s="21">
        <f>IF(B7="","",SUMIF(Deposits!$C$7:$C$606,B7,Deposits!$D$7:$D$606))</f>
        <v/>
      </c>
      <c r="H7" s="22">
        <f>IF(B7="","",N(F7)+G7)</f>
        <v/>
      </c>
      <c r="I7" s="21">
        <f>IF(B7="","",MAX(0,N(D7)-H7))</f>
        <v/>
      </c>
      <c r="J7" s="28">
        <f>IF(OR(B7="",E7=""),"",MAX(1,(YEAR(E7)-YEAR(TODAY()))*12+MONTH(E7)-MONTH(TODAY())))</f>
        <v/>
      </c>
      <c r="K7" s="22">
        <f>IF(J7="","",I7/J7)</f>
        <v/>
      </c>
      <c r="L7" s="29">
        <f>IF(N(D7)=0,"",MIN(1,H7/D7))</f>
        <v/>
      </c>
      <c r="M7" s="7">
        <f>IF(L7="","",IF(L7&gt;=1,"Funded ✓",IF(E7&lt;TODAY(),"Past due",IF(J7&lt;=2,"Almost due","On track"))))</f>
        <v/>
      </c>
    </row>
    <row r="8">
      <c r="B8" s="25" t="inlineStr">
        <is>
          <t>Car insurance (annual)</t>
        </is>
      </c>
      <c r="C8" s="25" t="inlineStr">
        <is>
          <t>Sinking fund</t>
        </is>
      </c>
      <c r="D8" s="26" t="n">
        <v>1200</v>
      </c>
      <c r="E8" s="47" t="n">
        <v>46447</v>
      </c>
      <c r="F8" s="26" t="n">
        <v>300</v>
      </c>
      <c r="G8" s="21">
        <f>IF(B8="","",SUMIF(Deposits!$C$7:$C$606,B8,Deposits!$D$7:$D$606))</f>
        <v/>
      </c>
      <c r="H8" s="22">
        <f>IF(B8="","",N(F8)+G8)</f>
        <v/>
      </c>
      <c r="I8" s="21">
        <f>IF(B8="","",MAX(0,N(D8)-H8))</f>
        <v/>
      </c>
      <c r="J8" s="28">
        <f>IF(OR(B8="",E8=""),"",MAX(1,(YEAR(E8)-YEAR(TODAY()))*12+MONTH(E8)-MONTH(TODAY())))</f>
        <v/>
      </c>
      <c r="K8" s="22">
        <f>IF(J8="","",I8/J8)</f>
        <v/>
      </c>
      <c r="L8" s="29">
        <f>IF(N(D8)=0,"",MIN(1,H8/D8))</f>
        <v/>
      </c>
      <c r="M8" s="7">
        <f>IF(L8="","",IF(L8&gt;=1,"Funded ✓",IF(E8&lt;TODAY(),"Past due",IF(J8&lt;=2,"Almost due","On track"))))</f>
        <v/>
      </c>
    </row>
    <row r="9">
      <c r="B9" s="25" t="inlineStr">
        <is>
          <t>Christmas &amp; gifts</t>
        </is>
      </c>
      <c r="C9" s="25" t="inlineStr">
        <is>
          <t>Sinking fund</t>
        </is>
      </c>
      <c r="D9" s="26" t="n">
        <v>900</v>
      </c>
      <c r="E9" s="47" t="n">
        <v>46357</v>
      </c>
      <c r="F9" s="26" t="n">
        <v>150</v>
      </c>
      <c r="G9" s="21">
        <f>IF(B9="","",SUMIF(Deposits!$C$7:$C$606,B9,Deposits!$D$7:$D$606))</f>
        <v/>
      </c>
      <c r="H9" s="22">
        <f>IF(B9="","",N(F9)+G9)</f>
        <v/>
      </c>
      <c r="I9" s="21">
        <f>IF(B9="","",MAX(0,N(D9)-H9))</f>
        <v/>
      </c>
      <c r="J9" s="28">
        <f>IF(OR(B9="",E9=""),"",MAX(1,(YEAR(E9)-YEAR(TODAY()))*12+MONTH(E9)-MONTH(TODAY())))</f>
        <v/>
      </c>
      <c r="K9" s="22">
        <f>IF(J9="","",I9/J9)</f>
        <v/>
      </c>
      <c r="L9" s="29">
        <f>IF(N(D9)=0,"",MIN(1,H9/D9))</f>
        <v/>
      </c>
      <c r="M9" s="7">
        <f>IF(L9="","",IF(L9&gt;=1,"Funded ✓",IF(E9&lt;TODAY(),"Past due",IF(J9&lt;=2,"Almost due","On track"))))</f>
        <v/>
      </c>
    </row>
    <row r="10">
      <c r="B10" s="25" t="inlineStr">
        <is>
          <t>Summer vacation</t>
        </is>
      </c>
      <c r="C10" s="25" t="inlineStr">
        <is>
          <t>Big goal</t>
        </is>
      </c>
      <c r="D10" s="26" t="n">
        <v>3500</v>
      </c>
      <c r="E10" s="47" t="n">
        <v>46569</v>
      </c>
      <c r="F10" s="26" t="n">
        <v>500</v>
      </c>
      <c r="G10" s="21">
        <f>IF(B10="","",SUMIF(Deposits!$C$7:$C$606,B10,Deposits!$D$7:$D$606))</f>
        <v/>
      </c>
      <c r="H10" s="22">
        <f>IF(B10="","",N(F10)+G10)</f>
        <v/>
      </c>
      <c r="I10" s="21">
        <f>IF(B10="","",MAX(0,N(D10)-H10))</f>
        <v/>
      </c>
      <c r="J10" s="28">
        <f>IF(OR(B10="",E10=""),"",MAX(1,(YEAR(E10)-YEAR(TODAY()))*12+MONTH(E10)-MONTH(TODAY())))</f>
        <v/>
      </c>
      <c r="K10" s="22">
        <f>IF(J10="","",I10/J10)</f>
        <v/>
      </c>
      <c r="L10" s="29">
        <f>IF(N(D10)=0,"",MIN(1,H10/D10))</f>
        <v/>
      </c>
      <c r="M10" s="7">
        <f>IF(L10="","",IF(L10&gt;=1,"Funded ✓",IF(E10&lt;TODAY(),"Past due",IF(J10&lt;=2,"Almost due","On track"))))</f>
        <v/>
      </c>
    </row>
    <row r="11">
      <c r="B11" s="25" t="inlineStr">
        <is>
          <t>Car repairs &amp; tyres</t>
        </is>
      </c>
      <c r="C11" s="25" t="inlineStr">
        <is>
          <t>Sinking fund</t>
        </is>
      </c>
      <c r="D11" s="26" t="n">
        <v>800</v>
      </c>
      <c r="E11" s="47" t="n">
        <v>46539</v>
      </c>
      <c r="F11" s="26" t="n">
        <v>200</v>
      </c>
      <c r="G11" s="21">
        <f>IF(B11="","",SUMIF(Deposits!$C$7:$C$606,B11,Deposits!$D$7:$D$606))</f>
        <v/>
      </c>
      <c r="H11" s="22">
        <f>IF(B11="","",N(F11)+G11)</f>
        <v/>
      </c>
      <c r="I11" s="21">
        <f>IF(B11="","",MAX(0,N(D11)-H11))</f>
        <v/>
      </c>
      <c r="J11" s="28">
        <f>IF(OR(B11="",E11=""),"",MAX(1,(YEAR(E11)-YEAR(TODAY()))*12+MONTH(E11)-MONTH(TODAY())))</f>
        <v/>
      </c>
      <c r="K11" s="22">
        <f>IF(J11="","",I11/J11)</f>
        <v/>
      </c>
      <c r="L11" s="29">
        <f>IF(N(D11)=0,"",MIN(1,H11/D11))</f>
        <v/>
      </c>
      <c r="M11" s="7">
        <f>IF(L11="","",IF(L11&gt;=1,"Funded ✓",IF(E11&lt;TODAY(),"Past due",IF(J11&lt;=2,"Almost due","On track"))))</f>
        <v/>
      </c>
    </row>
    <row r="12">
      <c r="B12" s="48" t="inlineStr">
        <is>
          <t>🔒 Free lite version: 5 rows. Unlock more rows, charts and all features in the full version — see the "Upgrade to Full" tab.</t>
        </is>
      </c>
      <c r="C12" s="25" t="n"/>
      <c r="D12" s="26" t="n"/>
      <c r="E12" s="47" t="n"/>
      <c r="F12" s="26" t="n"/>
      <c r="G12" s="21" t="n"/>
      <c r="H12" s="22" t="n"/>
      <c r="I12" s="21" t="n"/>
      <c r="J12" s="28" t="n"/>
      <c r="K12" s="22" t="n"/>
      <c r="L12" s="29" t="n"/>
      <c r="M12" s="7" t="n"/>
    </row>
    <row r="13" hidden="1">
      <c r="B13" s="25" t="n"/>
      <c r="C13" s="25" t="n"/>
      <c r="D13" s="26" t="n"/>
      <c r="E13" s="47" t="n"/>
      <c r="F13" s="26" t="n"/>
      <c r="G13" s="21">
        <f>IF(B13="","",SUMIF(Deposits!$C$7:$C$606,B13,Deposits!$D$7:$D$606))</f>
        <v/>
      </c>
      <c r="H13" s="22">
        <f>IF(B13="","",N(F13)+G13)</f>
        <v/>
      </c>
      <c r="I13" s="21">
        <f>IF(B13="","",MAX(0,N(D13)-H13))</f>
        <v/>
      </c>
      <c r="J13" s="28">
        <f>IF(OR(B13="",E13=""),"",MAX(1,(YEAR(E13)-YEAR(TODAY()))*12+MONTH(E13)-MONTH(TODAY())))</f>
        <v/>
      </c>
      <c r="K13" s="22">
        <f>IF(J13="","",I13/J13)</f>
        <v/>
      </c>
      <c r="L13" s="29">
        <f>IF(N(D13)=0,"",MIN(1,H13/D13))</f>
        <v/>
      </c>
      <c r="M13" s="7">
        <f>IF(L13="","",IF(L13&gt;=1,"Funded ✓",IF(E13&lt;TODAY(),"Past due",IF(J13&lt;=2,"Almost due","On track"))))</f>
        <v/>
      </c>
    </row>
    <row r="14" hidden="1">
      <c r="B14" s="25" t="n"/>
      <c r="C14" s="25" t="n"/>
      <c r="D14" s="26" t="n"/>
      <c r="E14" s="47" t="n"/>
      <c r="F14" s="26" t="n"/>
      <c r="G14" s="21">
        <f>IF(B14="","",SUMIF(Deposits!$C$7:$C$606,B14,Deposits!$D$7:$D$606))</f>
        <v/>
      </c>
      <c r="H14" s="22">
        <f>IF(B14="","",N(F14)+G14)</f>
        <v/>
      </c>
      <c r="I14" s="21">
        <f>IF(B14="","",MAX(0,N(D14)-H14))</f>
        <v/>
      </c>
      <c r="J14" s="28">
        <f>IF(OR(B14="",E14=""),"",MAX(1,(YEAR(E14)-YEAR(TODAY()))*12+MONTH(E14)-MONTH(TODAY())))</f>
        <v/>
      </c>
      <c r="K14" s="22">
        <f>IF(J14="","",I14/J14)</f>
        <v/>
      </c>
      <c r="L14" s="29">
        <f>IF(N(D14)=0,"",MIN(1,H14/D14))</f>
        <v/>
      </c>
      <c r="M14" s="7">
        <f>IF(L14="","",IF(L14&gt;=1,"Funded ✓",IF(E14&lt;TODAY(),"Past due",IF(J14&lt;=2,"Almost due","On track"))))</f>
        <v/>
      </c>
    </row>
    <row r="15" hidden="1">
      <c r="B15" s="25" t="n"/>
      <c r="C15" s="25" t="n"/>
      <c r="D15" s="26" t="n"/>
      <c r="E15" s="47" t="n"/>
      <c r="F15" s="26" t="n"/>
      <c r="G15" s="21">
        <f>IF(B15="","",SUMIF(Deposits!$C$7:$C$606,B15,Deposits!$D$7:$D$606))</f>
        <v/>
      </c>
      <c r="H15" s="22">
        <f>IF(B15="","",N(F15)+G15)</f>
        <v/>
      </c>
      <c r="I15" s="21">
        <f>IF(B15="","",MAX(0,N(D15)-H15))</f>
        <v/>
      </c>
      <c r="J15" s="28">
        <f>IF(OR(B15="",E15=""),"",MAX(1,(YEAR(E15)-YEAR(TODAY()))*12+MONTH(E15)-MONTH(TODAY())))</f>
        <v/>
      </c>
      <c r="K15" s="22">
        <f>IF(J15="","",I15/J15)</f>
        <v/>
      </c>
      <c r="L15" s="29">
        <f>IF(N(D15)=0,"",MIN(1,H15/D15))</f>
        <v/>
      </c>
      <c r="M15" s="7">
        <f>IF(L15="","",IF(L15&gt;=1,"Funded ✓",IF(E15&lt;TODAY(),"Past due",IF(J15&lt;=2,"Almost due","On track"))))</f>
        <v/>
      </c>
    </row>
    <row r="16" hidden="1">
      <c r="B16" s="25" t="n"/>
      <c r="C16" s="25" t="n"/>
      <c r="D16" s="26" t="n"/>
      <c r="E16" s="47" t="n"/>
      <c r="F16" s="26" t="n"/>
      <c r="G16" s="21">
        <f>IF(B16="","",SUMIF(Deposits!$C$7:$C$606,B16,Deposits!$D$7:$D$606))</f>
        <v/>
      </c>
      <c r="H16" s="22">
        <f>IF(B16="","",N(F16)+G16)</f>
        <v/>
      </c>
      <c r="I16" s="21">
        <f>IF(B16="","",MAX(0,N(D16)-H16))</f>
        <v/>
      </c>
      <c r="J16" s="28">
        <f>IF(OR(B16="",E16=""),"",MAX(1,(YEAR(E16)-YEAR(TODAY()))*12+MONTH(E16)-MONTH(TODAY())))</f>
        <v/>
      </c>
      <c r="K16" s="22">
        <f>IF(J16="","",I16/J16)</f>
        <v/>
      </c>
      <c r="L16" s="29">
        <f>IF(N(D16)=0,"",MIN(1,H16/D16))</f>
        <v/>
      </c>
      <c r="M16" s="7">
        <f>IF(L16="","",IF(L16&gt;=1,"Funded ✓",IF(E16&lt;TODAY(),"Past due",IF(J16&lt;=2,"Almost due","On track"))))</f>
        <v/>
      </c>
    </row>
    <row r="17" hidden="1">
      <c r="B17" s="25" t="n"/>
      <c r="C17" s="25" t="n"/>
      <c r="D17" s="26" t="n"/>
      <c r="E17" s="47" t="n"/>
      <c r="F17" s="26" t="n"/>
      <c r="G17" s="21">
        <f>IF(B17="","",SUMIF(Deposits!$C$7:$C$606,B17,Deposits!$D$7:$D$606))</f>
        <v/>
      </c>
      <c r="H17" s="22">
        <f>IF(B17="","",N(F17)+G17)</f>
        <v/>
      </c>
      <c r="I17" s="21">
        <f>IF(B17="","",MAX(0,N(D17)-H17))</f>
        <v/>
      </c>
      <c r="J17" s="28">
        <f>IF(OR(B17="",E17=""),"",MAX(1,(YEAR(E17)-YEAR(TODAY()))*12+MONTH(E17)-MONTH(TODAY())))</f>
        <v/>
      </c>
      <c r="K17" s="22">
        <f>IF(J17="","",I17/J17)</f>
        <v/>
      </c>
      <c r="L17" s="29">
        <f>IF(N(D17)=0,"",MIN(1,H17/D17))</f>
        <v/>
      </c>
      <c r="M17" s="7">
        <f>IF(L17="","",IF(L17&gt;=1,"Funded ✓",IF(E17&lt;TODAY(),"Past due",IF(J17&lt;=2,"Almost due","On track"))))</f>
        <v/>
      </c>
    </row>
    <row r="18" hidden="1">
      <c r="B18" s="25" t="n"/>
      <c r="C18" s="25" t="n"/>
      <c r="D18" s="26" t="n"/>
      <c r="E18" s="47" t="n"/>
      <c r="F18" s="26" t="n"/>
      <c r="G18" s="21">
        <f>IF(B18="","",SUMIF(Deposits!$C$7:$C$606,B18,Deposits!$D$7:$D$606))</f>
        <v/>
      </c>
      <c r="H18" s="22">
        <f>IF(B18="","",N(F18)+G18)</f>
        <v/>
      </c>
      <c r="I18" s="21">
        <f>IF(B18="","",MAX(0,N(D18)-H18))</f>
        <v/>
      </c>
      <c r="J18" s="28">
        <f>IF(OR(B18="",E18=""),"",MAX(1,(YEAR(E18)-YEAR(TODAY()))*12+MONTH(E18)-MONTH(TODAY())))</f>
        <v/>
      </c>
      <c r="K18" s="22">
        <f>IF(J18="","",I18/J18)</f>
        <v/>
      </c>
      <c r="L18" s="29">
        <f>IF(N(D18)=0,"",MIN(1,H18/D18))</f>
        <v/>
      </c>
      <c r="M18" s="7">
        <f>IF(L18="","",IF(L18&gt;=1,"Funded ✓",IF(E18&lt;TODAY(),"Past due",IF(J18&lt;=2,"Almost due","On track"))))</f>
        <v/>
      </c>
    </row>
    <row r="19" hidden="1">
      <c r="B19" s="25" t="n"/>
      <c r="C19" s="25" t="n"/>
      <c r="D19" s="26" t="n"/>
      <c r="E19" s="47" t="n"/>
      <c r="F19" s="26" t="n"/>
      <c r="G19" s="21">
        <f>IF(B19="","",SUMIF(Deposits!$C$7:$C$606,B19,Deposits!$D$7:$D$606))</f>
        <v/>
      </c>
      <c r="H19" s="22">
        <f>IF(B19="","",N(F19)+G19)</f>
        <v/>
      </c>
      <c r="I19" s="21">
        <f>IF(B19="","",MAX(0,N(D19)-H19))</f>
        <v/>
      </c>
      <c r="J19" s="28">
        <f>IF(OR(B19="",E19=""),"",MAX(1,(YEAR(E19)-YEAR(TODAY()))*12+MONTH(E19)-MONTH(TODAY())))</f>
        <v/>
      </c>
      <c r="K19" s="22">
        <f>IF(J19="","",I19/J19)</f>
        <v/>
      </c>
      <c r="L19" s="29">
        <f>IF(N(D19)=0,"",MIN(1,H19/D19))</f>
        <v/>
      </c>
      <c r="M19" s="7">
        <f>IF(L19="","",IF(L19&gt;=1,"Funded ✓",IF(E19&lt;TODAY(),"Past due",IF(J19&lt;=2,"Almost due","On track"))))</f>
        <v/>
      </c>
    </row>
    <row r="20" hidden="1">
      <c r="B20" s="25" t="n"/>
      <c r="C20" s="25" t="n"/>
      <c r="D20" s="26" t="n"/>
      <c r="E20" s="47" t="n"/>
      <c r="F20" s="26" t="n"/>
      <c r="G20" s="21">
        <f>IF(B20="","",SUMIF(Deposits!$C$7:$C$606,B20,Deposits!$D$7:$D$606))</f>
        <v/>
      </c>
      <c r="H20" s="22">
        <f>IF(B20="","",N(F20)+G20)</f>
        <v/>
      </c>
      <c r="I20" s="21">
        <f>IF(B20="","",MAX(0,N(D20)-H20))</f>
        <v/>
      </c>
      <c r="J20" s="28">
        <f>IF(OR(B20="",E20=""),"",MAX(1,(YEAR(E20)-YEAR(TODAY()))*12+MONTH(E20)-MONTH(TODAY())))</f>
        <v/>
      </c>
      <c r="K20" s="22">
        <f>IF(J20="","",I20/J20)</f>
        <v/>
      </c>
      <c r="L20" s="29">
        <f>IF(N(D20)=0,"",MIN(1,H20/D20))</f>
        <v/>
      </c>
      <c r="M20" s="7">
        <f>IF(L20="","",IF(L20&gt;=1,"Funded ✓",IF(E20&lt;TODAY(),"Past due",IF(J20&lt;=2,"Almost due","On track"))))</f>
        <v/>
      </c>
    </row>
    <row r="21" hidden="1">
      <c r="B21" s="25" t="n"/>
      <c r="C21" s="25" t="n"/>
      <c r="D21" s="26" t="n"/>
      <c r="E21" s="47" t="n"/>
      <c r="F21" s="26" t="n"/>
      <c r="G21" s="21">
        <f>IF(B21="","",SUMIF(Deposits!$C$7:$C$606,B21,Deposits!$D$7:$D$606))</f>
        <v/>
      </c>
      <c r="H21" s="22">
        <f>IF(B21="","",N(F21)+G21)</f>
        <v/>
      </c>
      <c r="I21" s="21">
        <f>IF(B21="","",MAX(0,N(D21)-H21))</f>
        <v/>
      </c>
      <c r="J21" s="28">
        <f>IF(OR(B21="",E21=""),"",MAX(1,(YEAR(E21)-YEAR(TODAY()))*12+MONTH(E21)-MONTH(TODAY())))</f>
        <v/>
      </c>
      <c r="K21" s="22">
        <f>IF(J21="","",I21/J21)</f>
        <v/>
      </c>
      <c r="L21" s="29">
        <f>IF(N(D21)=0,"",MIN(1,H21/D21))</f>
        <v/>
      </c>
      <c r="M21" s="7">
        <f>IF(L21="","",IF(L21&gt;=1,"Funded ✓",IF(E21&lt;TODAY(),"Past due",IF(J21&lt;=2,"Almost due","On track"))))</f>
        <v/>
      </c>
    </row>
    <row r="22" hidden="1">
      <c r="B22" s="25" t="n"/>
      <c r="C22" s="25" t="n"/>
      <c r="D22" s="26" t="n"/>
      <c r="E22" s="47" t="n"/>
      <c r="F22" s="26" t="n"/>
      <c r="G22" s="21">
        <f>IF(B22="","",SUMIF(Deposits!$C$7:$C$606,B22,Deposits!$D$7:$D$606))</f>
        <v/>
      </c>
      <c r="H22" s="22">
        <f>IF(B22="","",N(F22)+G22)</f>
        <v/>
      </c>
      <c r="I22" s="21">
        <f>IF(B22="","",MAX(0,N(D22)-H22))</f>
        <v/>
      </c>
      <c r="J22" s="28">
        <f>IF(OR(B22="",E22=""),"",MAX(1,(YEAR(E22)-YEAR(TODAY()))*12+MONTH(E22)-MONTH(TODAY())))</f>
        <v/>
      </c>
      <c r="K22" s="22">
        <f>IF(J22="","",I22/J22)</f>
        <v/>
      </c>
      <c r="L22" s="29">
        <f>IF(N(D22)=0,"",MIN(1,H22/D22))</f>
        <v/>
      </c>
      <c r="M22" s="7">
        <f>IF(L22="","",IF(L22&gt;=1,"Funded ✓",IF(E22&lt;TODAY(),"Past due",IF(J22&lt;=2,"Almost due","On track"))))</f>
        <v/>
      </c>
    </row>
    <row r="23" hidden="1">
      <c r="B23" s="25" t="n"/>
      <c r="C23" s="25" t="n"/>
      <c r="D23" s="26" t="n"/>
      <c r="E23" s="47" t="n"/>
      <c r="F23" s="26" t="n"/>
      <c r="G23" s="21">
        <f>IF(B23="","",SUMIF(Deposits!$C$7:$C$606,B23,Deposits!$D$7:$D$606))</f>
        <v/>
      </c>
      <c r="H23" s="22">
        <f>IF(B23="","",N(F23)+G23)</f>
        <v/>
      </c>
      <c r="I23" s="21">
        <f>IF(B23="","",MAX(0,N(D23)-H23))</f>
        <v/>
      </c>
      <c r="J23" s="28">
        <f>IF(OR(B23="",E23=""),"",MAX(1,(YEAR(E23)-YEAR(TODAY()))*12+MONTH(E23)-MONTH(TODAY())))</f>
        <v/>
      </c>
      <c r="K23" s="22">
        <f>IF(J23="","",I23/J23)</f>
        <v/>
      </c>
      <c r="L23" s="29">
        <f>IF(N(D23)=0,"",MIN(1,H23/D23))</f>
        <v/>
      </c>
      <c r="M23" s="7">
        <f>IF(L23="","",IF(L23&gt;=1,"Funded ✓",IF(E23&lt;TODAY(),"Past due",IF(J23&lt;=2,"Almost due","On track"))))</f>
        <v/>
      </c>
    </row>
    <row r="24" hidden="1">
      <c r="B24" s="25" t="n"/>
      <c r="C24" s="25" t="n"/>
      <c r="D24" s="26" t="n"/>
      <c r="E24" s="47" t="n"/>
      <c r="F24" s="26" t="n"/>
      <c r="G24" s="21">
        <f>IF(B24="","",SUMIF(Deposits!$C$7:$C$606,B24,Deposits!$D$7:$D$606))</f>
        <v/>
      </c>
      <c r="H24" s="22">
        <f>IF(B24="","",N(F24)+G24)</f>
        <v/>
      </c>
      <c r="I24" s="21">
        <f>IF(B24="","",MAX(0,N(D24)-H24))</f>
        <v/>
      </c>
      <c r="J24" s="28">
        <f>IF(OR(B24="",E24=""),"",MAX(1,(YEAR(E24)-YEAR(TODAY()))*12+MONTH(E24)-MONTH(TODAY())))</f>
        <v/>
      </c>
      <c r="K24" s="22">
        <f>IF(J24="","",I24/J24)</f>
        <v/>
      </c>
      <c r="L24" s="29">
        <f>IF(N(D24)=0,"",MIN(1,H24/D24))</f>
        <v/>
      </c>
      <c r="M24" s="7">
        <f>IF(L24="","",IF(L24&gt;=1,"Funded ✓",IF(E24&lt;TODAY(),"Past due",IF(J24&lt;=2,"Almost due","On track"))))</f>
        <v/>
      </c>
    </row>
    <row r="25" hidden="1">
      <c r="B25" s="25" t="n"/>
      <c r="C25" s="25" t="n"/>
      <c r="D25" s="26" t="n"/>
      <c r="E25" s="47" t="n"/>
      <c r="F25" s="26" t="n"/>
      <c r="G25" s="21">
        <f>IF(B25="","",SUMIF(Deposits!$C$7:$C$606,B25,Deposits!$D$7:$D$606))</f>
        <v/>
      </c>
      <c r="H25" s="22">
        <f>IF(B25="","",N(F25)+G25)</f>
        <v/>
      </c>
      <c r="I25" s="21">
        <f>IF(B25="","",MAX(0,N(D25)-H25))</f>
        <v/>
      </c>
      <c r="J25" s="28">
        <f>IF(OR(B25="",E25=""),"",MAX(1,(YEAR(E25)-YEAR(TODAY()))*12+MONTH(E25)-MONTH(TODAY())))</f>
        <v/>
      </c>
      <c r="K25" s="22">
        <f>IF(J25="","",I25/J25)</f>
        <v/>
      </c>
      <c r="L25" s="29">
        <f>IF(N(D25)=0,"",MIN(1,H25/D25))</f>
        <v/>
      </c>
      <c r="M25" s="7">
        <f>IF(L25="","",IF(L25&gt;=1,"Funded ✓",IF(E25&lt;TODAY(),"Past due",IF(J25&lt;=2,"Almost due","On track"))))</f>
        <v/>
      </c>
    </row>
    <row r="26" hidden="1">
      <c r="B26" s="25" t="n"/>
      <c r="C26" s="25" t="n"/>
      <c r="D26" s="26" t="n"/>
      <c r="E26" s="47" t="n"/>
      <c r="F26" s="26" t="n"/>
      <c r="G26" s="21">
        <f>IF(B26="","",SUMIF(Deposits!$C$7:$C$606,B26,Deposits!$D$7:$D$606))</f>
        <v/>
      </c>
      <c r="H26" s="22">
        <f>IF(B26="","",N(F26)+G26)</f>
        <v/>
      </c>
      <c r="I26" s="21">
        <f>IF(B26="","",MAX(0,N(D26)-H26))</f>
        <v/>
      </c>
      <c r="J26" s="28">
        <f>IF(OR(B26="",E26=""),"",MAX(1,(YEAR(E26)-YEAR(TODAY()))*12+MONTH(E26)-MONTH(TODAY())))</f>
        <v/>
      </c>
      <c r="K26" s="22">
        <f>IF(J26="","",I26/J26)</f>
        <v/>
      </c>
      <c r="L26" s="29">
        <f>IF(N(D26)=0,"",MIN(1,H26/D26))</f>
        <v/>
      </c>
      <c r="M26" s="7">
        <f>IF(L26="","",IF(L26&gt;=1,"Funded ✓",IF(E26&lt;TODAY(),"Past due",IF(J26&lt;=2,"Almost due","On track"))))</f>
        <v/>
      </c>
    </row>
    <row r="27" hidden="1">
      <c r="B27" s="25" t="n"/>
      <c r="C27" s="25" t="n"/>
      <c r="D27" s="26" t="n"/>
      <c r="E27" s="47" t="n"/>
      <c r="F27" s="26" t="n"/>
      <c r="G27" s="21">
        <f>IF(B27="","",SUMIF(Deposits!$C$7:$C$606,B27,Deposits!$D$7:$D$606))</f>
        <v/>
      </c>
      <c r="H27" s="22">
        <f>IF(B27="","",N(F27)+G27)</f>
        <v/>
      </c>
      <c r="I27" s="21">
        <f>IF(B27="","",MAX(0,N(D27)-H27))</f>
        <v/>
      </c>
      <c r="J27" s="28">
        <f>IF(OR(B27="",E27=""),"",MAX(1,(YEAR(E27)-YEAR(TODAY()))*12+MONTH(E27)-MONTH(TODAY())))</f>
        <v/>
      </c>
      <c r="K27" s="22">
        <f>IF(J27="","",I27/J27)</f>
        <v/>
      </c>
      <c r="L27" s="29">
        <f>IF(N(D27)=0,"",MIN(1,H27/D27))</f>
        <v/>
      </c>
      <c r="M27" s="7">
        <f>IF(L27="","",IF(L27&gt;=1,"Funded ✓",IF(E27&lt;TODAY(),"Past due",IF(J27&lt;=2,"Almost due","On track"))))</f>
        <v/>
      </c>
    </row>
    <row r="28" hidden="1">
      <c r="B28" s="25" t="n"/>
      <c r="C28" s="25" t="n"/>
      <c r="D28" s="26" t="n"/>
      <c r="E28" s="47" t="n"/>
      <c r="F28" s="26" t="n"/>
      <c r="G28" s="21">
        <f>IF(B28="","",SUMIF(Deposits!$C$7:$C$606,B28,Deposits!$D$7:$D$606))</f>
        <v/>
      </c>
      <c r="H28" s="22">
        <f>IF(B28="","",N(F28)+G28)</f>
        <v/>
      </c>
      <c r="I28" s="21">
        <f>IF(B28="","",MAX(0,N(D28)-H28))</f>
        <v/>
      </c>
      <c r="J28" s="28">
        <f>IF(OR(B28="",E28=""),"",MAX(1,(YEAR(E28)-YEAR(TODAY()))*12+MONTH(E28)-MONTH(TODAY())))</f>
        <v/>
      </c>
      <c r="K28" s="22">
        <f>IF(J28="","",I28/J28)</f>
        <v/>
      </c>
      <c r="L28" s="29">
        <f>IF(N(D28)=0,"",MIN(1,H28/D28))</f>
        <v/>
      </c>
      <c r="M28" s="7">
        <f>IF(L28="","",IF(L28&gt;=1,"Funded ✓",IF(E28&lt;TODAY(),"Past due",IF(J28&lt;=2,"Almost due","On track"))))</f>
        <v/>
      </c>
    </row>
    <row r="29" hidden="1">
      <c r="B29" s="25" t="n"/>
      <c r="C29" s="25" t="n"/>
      <c r="D29" s="26" t="n"/>
      <c r="E29" s="47" t="n"/>
      <c r="F29" s="26" t="n"/>
      <c r="G29" s="21">
        <f>IF(B29="","",SUMIF(Deposits!$C$7:$C$606,B29,Deposits!$D$7:$D$606))</f>
        <v/>
      </c>
      <c r="H29" s="22">
        <f>IF(B29="","",N(F29)+G29)</f>
        <v/>
      </c>
      <c r="I29" s="21">
        <f>IF(B29="","",MAX(0,N(D29)-H29))</f>
        <v/>
      </c>
      <c r="J29" s="28">
        <f>IF(OR(B29="",E29=""),"",MAX(1,(YEAR(E29)-YEAR(TODAY()))*12+MONTH(E29)-MONTH(TODAY())))</f>
        <v/>
      </c>
      <c r="K29" s="22">
        <f>IF(J29="","",I29/J29)</f>
        <v/>
      </c>
      <c r="L29" s="29">
        <f>IF(N(D29)=0,"",MIN(1,H29/D29))</f>
        <v/>
      </c>
      <c r="M29" s="7">
        <f>IF(L29="","",IF(L29&gt;=1,"Funded ✓",IF(E29&lt;TODAY(),"Past due",IF(J29&lt;=2,"Almost due","On track"))))</f>
        <v/>
      </c>
    </row>
    <row r="30" hidden="1">
      <c r="B30" s="25" t="n"/>
      <c r="C30" s="25" t="n"/>
      <c r="D30" s="26" t="n"/>
      <c r="E30" s="47" t="n"/>
      <c r="F30" s="26" t="n"/>
      <c r="G30" s="21">
        <f>IF(B30="","",SUMIF(Deposits!$C$7:$C$606,B30,Deposits!$D$7:$D$606))</f>
        <v/>
      </c>
      <c r="H30" s="22">
        <f>IF(B30="","",N(F30)+G30)</f>
        <v/>
      </c>
      <c r="I30" s="21">
        <f>IF(B30="","",MAX(0,N(D30)-H30))</f>
        <v/>
      </c>
      <c r="J30" s="28">
        <f>IF(OR(B30="",E30=""),"",MAX(1,(YEAR(E30)-YEAR(TODAY()))*12+MONTH(E30)-MONTH(TODAY())))</f>
        <v/>
      </c>
      <c r="K30" s="22">
        <f>IF(J30="","",I30/J30)</f>
        <v/>
      </c>
      <c r="L30" s="29">
        <f>IF(N(D30)=0,"",MIN(1,H30/D30))</f>
        <v/>
      </c>
      <c r="M30" s="7">
        <f>IF(L30="","",IF(L30&gt;=1,"Funded ✓",IF(E30&lt;TODAY(),"Past due",IF(J30&lt;=2,"Almost due","On track"))))</f>
        <v/>
      </c>
    </row>
    <row r="31" hidden="1">
      <c r="B31" s="25" t="n"/>
      <c r="C31" s="25" t="n"/>
      <c r="D31" s="26" t="n"/>
      <c r="E31" s="47" t="n"/>
      <c r="F31" s="26" t="n"/>
      <c r="G31" s="21">
        <f>IF(B31="","",SUMIF(Deposits!$C$7:$C$606,B31,Deposits!$D$7:$D$606))</f>
        <v/>
      </c>
      <c r="H31" s="22">
        <f>IF(B31="","",N(F31)+G31)</f>
        <v/>
      </c>
      <c r="I31" s="21">
        <f>IF(B31="","",MAX(0,N(D31)-H31))</f>
        <v/>
      </c>
      <c r="J31" s="28">
        <f>IF(OR(B31="",E31=""),"",MAX(1,(YEAR(E31)-YEAR(TODAY()))*12+MONTH(E31)-MONTH(TODAY())))</f>
        <v/>
      </c>
      <c r="K31" s="22">
        <f>IF(J31="","",I31/J31)</f>
        <v/>
      </c>
      <c r="L31" s="29">
        <f>IF(N(D31)=0,"",MIN(1,H31/D31))</f>
        <v/>
      </c>
      <c r="M31" s="7">
        <f>IF(L31="","",IF(L31&gt;=1,"Funded ✓",IF(E31&lt;TODAY(),"Past due",IF(J31&lt;=2,"Almost due","On track"))))</f>
        <v/>
      </c>
    </row>
    <row r="32">
      <c r="B32" s="30" t="inlineStr">
        <is>
          <t>TOTAL</t>
        </is>
      </c>
      <c r="D32" s="22">
        <f>SUM(D7:D31)</f>
        <v/>
      </c>
      <c r="F32" s="22">
        <f>SUM(F7:F31)</f>
        <v/>
      </c>
      <c r="G32" s="22">
        <f>SUM(G7:G31)</f>
        <v/>
      </c>
      <c r="H32" s="22">
        <f>SUM(H7:H31)</f>
        <v/>
      </c>
      <c r="I32" s="22">
        <f>SUM(I7:I31)</f>
        <v/>
      </c>
      <c r="K32" s="22">
        <f>SUM(K7:K31)</f>
        <v/>
      </c>
      <c r="L32" s="31">
        <f>IFERROR(H32/D32,0)</f>
        <v/>
      </c>
    </row>
  </sheetData>
  <conditionalFormatting sqref="L7:L31">
    <cfRule type="dataBar" priority="1">
      <dataBar>
        <cfvo type="num" val="0"/>
        <cfvo type="num" val="1"/>
        <color rgb="002A9D8F"/>
      </dataBar>
    </cfRule>
  </conditionalFormatting>
  <conditionalFormatting sqref="M7:M31">
    <cfRule type="cellIs" priority="2" operator="equal" dxfId="0">
      <formula>"Past due"</formula>
    </cfRule>
    <cfRule type="cellIs" priority="3" operator="equal" dxfId="1">
      <formula>"Funded ✓"</formula>
    </cfRule>
  </conditionalFormatting>
  <dataValidations count="1">
    <dataValidation sqref="C7:C31" showDropDown="0" showInputMessage="0" showErrorMessage="0" allowBlank="1" type="list">
      <formula1>"Emergency fund,Sinking fund,Big goal,Investing,Other"</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E606"/>
  <sheetViews>
    <sheetView showGridLines="0" workbookViewId="0">
      <pane xSplit="1" ySplit="6" topLeftCell="B7"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13" customWidth="1" min="2" max="2"/>
    <col width="26" customWidth="1" min="3" max="3"/>
    <col width="15" customWidth="1" min="4" max="4"/>
    <col width="34" customWidth="1" min="5" max="5"/>
  </cols>
  <sheetData>
    <row r="1"/>
    <row r="2">
      <c r="B2" s="1" t="inlineStr">
        <is>
          <t>Deposits  (Free Lite)</t>
        </is>
      </c>
    </row>
    <row r="3">
      <c r="B3" s="2" t="inlineStr">
        <is>
          <t>Log each deposit (+) or withdrawal (−) to a fund</t>
        </is>
      </c>
    </row>
    <row r="4">
      <c r="B4" s="24" t="inlineStr">
        <is>
          <t>EXAMPLE DATA — select the yellow example rows, press Delete, then enter your own</t>
        </is>
      </c>
    </row>
    <row r="5"/>
    <row r="6" ht="32" customHeight="1">
      <c r="B6" s="19" t="inlineStr">
        <is>
          <t>Date</t>
        </is>
      </c>
      <c r="C6" s="19" t="inlineStr">
        <is>
          <t>Fund</t>
        </is>
      </c>
      <c r="D6" s="19" t="inlineStr">
        <is>
          <t>Amount (+/−)</t>
        </is>
      </c>
      <c r="E6" s="19" t="inlineStr">
        <is>
          <t>Note</t>
        </is>
      </c>
    </row>
    <row r="7">
      <c r="B7" s="49" t="n">
        <v>46023</v>
      </c>
      <c r="C7" s="25" t="inlineStr">
        <is>
          <t>Emergency fund</t>
        </is>
      </c>
      <c r="D7" s="33" t="n">
        <v>400</v>
      </c>
      <c r="E7" s="25" t="inlineStr">
        <is>
          <t>Monthly transfer</t>
        </is>
      </c>
    </row>
    <row r="8">
      <c r="B8" s="49" t="n">
        <v>46023</v>
      </c>
      <c r="C8" s="25" t="inlineStr">
        <is>
          <t>Car insurance (annual)</t>
        </is>
      </c>
      <c r="D8" s="33" t="n">
        <v>100</v>
      </c>
      <c r="E8" s="25" t="inlineStr">
        <is>
          <t>Monthly transfer</t>
        </is>
      </c>
    </row>
    <row r="9">
      <c r="B9" s="49" t="n">
        <v>46023</v>
      </c>
      <c r="C9" s="25" t="inlineStr">
        <is>
          <t>Christmas &amp; gifts</t>
        </is>
      </c>
      <c r="D9" s="33" t="n">
        <v>75</v>
      </c>
      <c r="E9" s="25" t="inlineStr">
        <is>
          <t>Monthly transfer</t>
        </is>
      </c>
    </row>
    <row r="10">
      <c r="B10" s="49" t="n">
        <v>46023</v>
      </c>
      <c r="C10" s="25" t="inlineStr">
        <is>
          <t>Summer vacation</t>
        </is>
      </c>
      <c r="D10" s="33" t="n">
        <v>250</v>
      </c>
      <c r="E10" s="25" t="inlineStr">
        <is>
          <t>Monthly transfer</t>
        </is>
      </c>
    </row>
    <row r="11">
      <c r="B11" s="49" t="n">
        <v>46023</v>
      </c>
      <c r="C11" s="25" t="inlineStr">
        <is>
          <t>Car repairs &amp; tyres</t>
        </is>
      </c>
      <c r="D11" s="33" t="n">
        <v>50</v>
      </c>
      <c r="E11" s="25" t="inlineStr">
        <is>
          <t>Monthly transfer</t>
        </is>
      </c>
    </row>
    <row r="12">
      <c r="B12" s="49" t="n">
        <v>46023</v>
      </c>
      <c r="C12" s="25" t="inlineStr">
        <is>
          <t>Home down payment</t>
        </is>
      </c>
      <c r="D12" s="33" t="n">
        <v>600</v>
      </c>
      <c r="E12" s="25" t="inlineStr">
        <is>
          <t>Monthly transfer</t>
        </is>
      </c>
    </row>
    <row r="13">
      <c r="B13" s="49" t="n">
        <v>46023</v>
      </c>
      <c r="C13" s="25" t="inlineStr">
        <is>
          <t>New laptop</t>
        </is>
      </c>
      <c r="D13" s="33" t="n">
        <v>100</v>
      </c>
      <c r="E13" s="25" t="inlineStr">
        <is>
          <t>Monthly transfer</t>
        </is>
      </c>
    </row>
    <row r="14">
      <c r="B14" s="49" t="n">
        <v>46023</v>
      </c>
      <c r="C14" s="25" t="inlineStr">
        <is>
          <t>Annual subscriptions</t>
        </is>
      </c>
      <c r="D14" s="33" t="n">
        <v>35</v>
      </c>
      <c r="E14" s="25" t="inlineStr">
        <is>
          <t>Monthly transfer</t>
        </is>
      </c>
    </row>
    <row r="15">
      <c r="B15" s="49" t="n">
        <v>46023</v>
      </c>
      <c r="C15" s="25" t="inlineStr">
        <is>
          <t>Pet / vet costs</t>
        </is>
      </c>
      <c r="D15" s="33" t="n">
        <v>40</v>
      </c>
      <c r="E15" s="25" t="inlineStr">
        <is>
          <t>Monthly transfer</t>
        </is>
      </c>
    </row>
    <row r="16">
      <c r="B16" s="49" t="n">
        <v>46054</v>
      </c>
      <c r="C16" s="25" t="inlineStr">
        <is>
          <t>Emergency fund</t>
        </is>
      </c>
      <c r="D16" s="33" t="n">
        <v>400</v>
      </c>
      <c r="E16" s="25" t="inlineStr">
        <is>
          <t>Monthly transfer</t>
        </is>
      </c>
    </row>
    <row r="17">
      <c r="B17" s="49" t="n">
        <v>46054</v>
      </c>
      <c r="C17" s="25" t="inlineStr">
        <is>
          <t>Car insurance (annual)</t>
        </is>
      </c>
      <c r="D17" s="33" t="n">
        <v>100</v>
      </c>
      <c r="E17" s="25" t="inlineStr">
        <is>
          <t>Monthly transfer</t>
        </is>
      </c>
    </row>
    <row r="18">
      <c r="B18" s="49" t="n">
        <v>46054</v>
      </c>
      <c r="C18" s="25" t="inlineStr">
        <is>
          <t>Christmas &amp; gifts</t>
        </is>
      </c>
      <c r="D18" s="33" t="n">
        <v>75</v>
      </c>
      <c r="E18" s="25" t="inlineStr">
        <is>
          <t>Monthly transfer</t>
        </is>
      </c>
    </row>
    <row r="19">
      <c r="B19" s="49" t="n">
        <v>46054</v>
      </c>
      <c r="C19" s="25" t="inlineStr">
        <is>
          <t>Summer vacation</t>
        </is>
      </c>
      <c r="D19" s="33" t="n">
        <v>250</v>
      </c>
      <c r="E19" s="25" t="inlineStr">
        <is>
          <t>Monthly transfer</t>
        </is>
      </c>
    </row>
    <row r="20">
      <c r="B20" s="49" t="n">
        <v>46054</v>
      </c>
      <c r="C20" s="25" t="inlineStr">
        <is>
          <t>Car repairs &amp; tyres</t>
        </is>
      </c>
      <c r="D20" s="33" t="n">
        <v>50</v>
      </c>
      <c r="E20" s="25" t="inlineStr">
        <is>
          <t>Monthly transfer</t>
        </is>
      </c>
    </row>
    <row r="21">
      <c r="B21" s="49" t="n">
        <v>46054</v>
      </c>
      <c r="C21" s="25" t="inlineStr">
        <is>
          <t>Home down payment</t>
        </is>
      </c>
      <c r="D21" s="33" t="n">
        <v>600</v>
      </c>
      <c r="E21" s="25" t="inlineStr">
        <is>
          <t>Monthly transfer</t>
        </is>
      </c>
    </row>
    <row r="22">
      <c r="B22" s="49" t="n">
        <v>46054</v>
      </c>
      <c r="C22" s="25" t="inlineStr">
        <is>
          <t>New laptop</t>
        </is>
      </c>
      <c r="D22" s="33" t="n">
        <v>100</v>
      </c>
      <c r="E22" s="25" t="inlineStr">
        <is>
          <t>Monthly transfer</t>
        </is>
      </c>
    </row>
    <row r="23">
      <c r="B23" s="49" t="n">
        <v>46054</v>
      </c>
      <c r="C23" s="25" t="inlineStr">
        <is>
          <t>Annual subscriptions</t>
        </is>
      </c>
      <c r="D23" s="33" t="n">
        <v>35</v>
      </c>
      <c r="E23" s="25" t="inlineStr">
        <is>
          <t>Monthly transfer</t>
        </is>
      </c>
    </row>
    <row r="24">
      <c r="B24" s="49" t="n">
        <v>46054</v>
      </c>
      <c r="C24" s="25" t="inlineStr">
        <is>
          <t>Pet / vet costs</t>
        </is>
      </c>
      <c r="D24" s="33" t="n">
        <v>40</v>
      </c>
      <c r="E24" s="25" t="inlineStr">
        <is>
          <t>Monthly transfer</t>
        </is>
      </c>
    </row>
    <row r="25">
      <c r="B25" s="49" t="n">
        <v>46082</v>
      </c>
      <c r="C25" s="25" t="inlineStr">
        <is>
          <t>Emergency fund</t>
        </is>
      </c>
      <c r="D25" s="33" t="n">
        <v>400</v>
      </c>
      <c r="E25" s="25" t="inlineStr">
        <is>
          <t>Monthly transfer</t>
        </is>
      </c>
    </row>
    <row r="26">
      <c r="B26" s="49" t="n">
        <v>46082</v>
      </c>
      <c r="C26" s="25" t="inlineStr">
        <is>
          <t>Car insurance (annual)</t>
        </is>
      </c>
      <c r="D26" s="33" t="n">
        <v>100</v>
      </c>
      <c r="E26" s="25" t="inlineStr">
        <is>
          <t>Monthly transfer</t>
        </is>
      </c>
    </row>
    <row r="27">
      <c r="B27" s="49" t="n">
        <v>46082</v>
      </c>
      <c r="C27" s="25" t="inlineStr">
        <is>
          <t>Christmas &amp; gifts</t>
        </is>
      </c>
      <c r="D27" s="33" t="n">
        <v>75</v>
      </c>
      <c r="E27" s="25" t="inlineStr">
        <is>
          <t>Monthly transfer</t>
        </is>
      </c>
    </row>
    <row r="28">
      <c r="B28" s="49" t="n">
        <v>46082</v>
      </c>
      <c r="C28" s="25" t="inlineStr">
        <is>
          <t>Summer vacation</t>
        </is>
      </c>
      <c r="D28" s="33" t="n">
        <v>250</v>
      </c>
      <c r="E28" s="25" t="inlineStr">
        <is>
          <t>Monthly transfer</t>
        </is>
      </c>
    </row>
    <row r="29">
      <c r="B29" s="49" t="n">
        <v>46082</v>
      </c>
      <c r="C29" s="25" t="inlineStr">
        <is>
          <t>Car repairs &amp; tyres</t>
        </is>
      </c>
      <c r="D29" s="33" t="n">
        <v>50</v>
      </c>
      <c r="E29" s="25" t="inlineStr">
        <is>
          <t>Monthly transfer</t>
        </is>
      </c>
    </row>
    <row r="30">
      <c r="B30" s="49" t="n">
        <v>46082</v>
      </c>
      <c r="C30" s="25" t="inlineStr">
        <is>
          <t>Home down payment</t>
        </is>
      </c>
      <c r="D30" s="33" t="n">
        <v>600</v>
      </c>
      <c r="E30" s="25" t="inlineStr">
        <is>
          <t>Monthly transfer</t>
        </is>
      </c>
    </row>
    <row r="31">
      <c r="B31" s="49" t="n">
        <v>46082</v>
      </c>
      <c r="C31" s="25" t="inlineStr">
        <is>
          <t>New laptop</t>
        </is>
      </c>
      <c r="D31" s="33" t="n">
        <v>100</v>
      </c>
      <c r="E31" s="25" t="inlineStr">
        <is>
          <t>Monthly transfer</t>
        </is>
      </c>
    </row>
    <row r="32">
      <c r="B32" s="49" t="n">
        <v>46082</v>
      </c>
      <c r="C32" s="25" t="inlineStr">
        <is>
          <t>Annual subscriptions</t>
        </is>
      </c>
      <c r="D32" s="33" t="n">
        <v>35</v>
      </c>
      <c r="E32" s="25" t="inlineStr">
        <is>
          <t>Monthly transfer</t>
        </is>
      </c>
    </row>
    <row r="33">
      <c r="B33" s="49" t="n">
        <v>46082</v>
      </c>
      <c r="C33" s="25" t="inlineStr">
        <is>
          <t>Pet / vet costs</t>
        </is>
      </c>
      <c r="D33" s="33" t="n">
        <v>40</v>
      </c>
      <c r="E33" s="25" t="inlineStr">
        <is>
          <t>Monthly transfer</t>
        </is>
      </c>
    </row>
    <row r="34">
      <c r="B34" s="49" t="n">
        <v>46113</v>
      </c>
      <c r="C34" s="25" t="inlineStr">
        <is>
          <t>Emergency fund</t>
        </is>
      </c>
      <c r="D34" s="33" t="n">
        <v>400</v>
      </c>
      <c r="E34" s="25" t="inlineStr">
        <is>
          <t>Monthly transfer</t>
        </is>
      </c>
    </row>
    <row r="35">
      <c r="B35" s="49" t="n">
        <v>46113</v>
      </c>
      <c r="C35" s="25" t="inlineStr">
        <is>
          <t>Car insurance (annual)</t>
        </is>
      </c>
      <c r="D35" s="33" t="n">
        <v>100</v>
      </c>
      <c r="E35" s="25" t="inlineStr">
        <is>
          <t>Monthly transfer</t>
        </is>
      </c>
    </row>
    <row r="36">
      <c r="B36" s="49" t="n">
        <v>46113</v>
      </c>
      <c r="C36" s="25" t="inlineStr">
        <is>
          <t>Christmas &amp; gifts</t>
        </is>
      </c>
      <c r="D36" s="33" t="n">
        <v>75</v>
      </c>
      <c r="E36" s="25" t="inlineStr">
        <is>
          <t>Monthly transfer</t>
        </is>
      </c>
    </row>
    <row r="37">
      <c r="B37" s="49" t="n">
        <v>46113</v>
      </c>
      <c r="C37" s="25" t="inlineStr">
        <is>
          <t>Summer vacation</t>
        </is>
      </c>
      <c r="D37" s="33" t="n">
        <v>250</v>
      </c>
      <c r="E37" s="25" t="inlineStr">
        <is>
          <t>Monthly transfer</t>
        </is>
      </c>
    </row>
    <row r="38">
      <c r="B38" s="49" t="n">
        <v>46113</v>
      </c>
      <c r="C38" s="25" t="inlineStr">
        <is>
          <t>Car repairs &amp; tyres</t>
        </is>
      </c>
      <c r="D38" s="33" t="n">
        <v>50</v>
      </c>
      <c r="E38" s="25" t="inlineStr">
        <is>
          <t>Monthly transfer</t>
        </is>
      </c>
    </row>
    <row r="39">
      <c r="B39" s="49" t="n">
        <v>46113</v>
      </c>
      <c r="C39" s="25" t="inlineStr">
        <is>
          <t>Home down payment</t>
        </is>
      </c>
      <c r="D39" s="33" t="n">
        <v>600</v>
      </c>
      <c r="E39" s="25" t="inlineStr">
        <is>
          <t>Monthly transfer</t>
        </is>
      </c>
    </row>
    <row r="40">
      <c r="B40" s="49" t="n">
        <v>46113</v>
      </c>
      <c r="C40" s="25" t="inlineStr">
        <is>
          <t>New laptop</t>
        </is>
      </c>
      <c r="D40" s="33" t="n">
        <v>100</v>
      </c>
      <c r="E40" s="25" t="inlineStr">
        <is>
          <t>Monthly transfer</t>
        </is>
      </c>
    </row>
    <row r="41">
      <c r="B41" s="49" t="n">
        <v>46113</v>
      </c>
      <c r="C41" s="25" t="inlineStr">
        <is>
          <t>Annual subscriptions</t>
        </is>
      </c>
      <c r="D41" s="33" t="n">
        <v>35</v>
      </c>
      <c r="E41" s="25" t="inlineStr">
        <is>
          <t>Monthly transfer</t>
        </is>
      </c>
    </row>
    <row r="42">
      <c r="B42" s="49" t="n">
        <v>46113</v>
      </c>
      <c r="C42" s="25" t="inlineStr">
        <is>
          <t>Pet / vet costs</t>
        </is>
      </c>
      <c r="D42" s="33" t="n">
        <v>40</v>
      </c>
      <c r="E42" s="25" t="inlineStr">
        <is>
          <t>Monthly transfer</t>
        </is>
      </c>
    </row>
    <row r="43">
      <c r="B43" s="49" t="n">
        <v>46143</v>
      </c>
      <c r="C43" s="25" t="inlineStr">
        <is>
          <t>Emergency fund</t>
        </is>
      </c>
      <c r="D43" s="33" t="n">
        <v>400</v>
      </c>
      <c r="E43" s="25" t="inlineStr">
        <is>
          <t>Monthly transfer</t>
        </is>
      </c>
    </row>
    <row r="44">
      <c r="B44" s="49" t="n">
        <v>46143</v>
      </c>
      <c r="C44" s="25" t="inlineStr">
        <is>
          <t>Car insurance (annual)</t>
        </is>
      </c>
      <c r="D44" s="33" t="n">
        <v>100</v>
      </c>
      <c r="E44" s="25" t="inlineStr">
        <is>
          <t>Monthly transfer</t>
        </is>
      </c>
    </row>
    <row r="45">
      <c r="B45" s="49" t="n">
        <v>46143</v>
      </c>
      <c r="C45" s="25" t="inlineStr">
        <is>
          <t>Christmas &amp; gifts</t>
        </is>
      </c>
      <c r="D45" s="33" t="n">
        <v>75</v>
      </c>
      <c r="E45" s="25" t="inlineStr">
        <is>
          <t>Monthly transfer</t>
        </is>
      </c>
    </row>
    <row r="46">
      <c r="B46" s="49" t="n">
        <v>46143</v>
      </c>
      <c r="C46" s="25" t="inlineStr">
        <is>
          <t>Summer vacation</t>
        </is>
      </c>
      <c r="D46" s="33" t="n">
        <v>250</v>
      </c>
      <c r="E46" s="25" t="inlineStr">
        <is>
          <t>Monthly transfer</t>
        </is>
      </c>
    </row>
    <row r="47">
      <c r="B47" s="49" t="n">
        <v>46143</v>
      </c>
      <c r="C47" s="25" t="inlineStr">
        <is>
          <t>Car repairs &amp; tyres</t>
        </is>
      </c>
      <c r="D47" s="33" t="n">
        <v>50</v>
      </c>
      <c r="E47" s="25" t="inlineStr">
        <is>
          <t>Monthly transfer</t>
        </is>
      </c>
    </row>
    <row r="48">
      <c r="B48" s="49" t="n">
        <v>46143</v>
      </c>
      <c r="C48" s="25" t="inlineStr">
        <is>
          <t>Home down payment</t>
        </is>
      </c>
      <c r="D48" s="33" t="n">
        <v>600</v>
      </c>
      <c r="E48" s="25" t="inlineStr">
        <is>
          <t>Monthly transfer</t>
        </is>
      </c>
    </row>
    <row r="49">
      <c r="B49" s="49" t="n">
        <v>46143</v>
      </c>
      <c r="C49" s="25" t="inlineStr">
        <is>
          <t>New laptop</t>
        </is>
      </c>
      <c r="D49" s="33" t="n">
        <v>100</v>
      </c>
      <c r="E49" s="25" t="inlineStr">
        <is>
          <t>Monthly transfer</t>
        </is>
      </c>
    </row>
    <row r="50">
      <c r="B50" s="49" t="n">
        <v>46143</v>
      </c>
      <c r="C50" s="25" t="inlineStr">
        <is>
          <t>Annual subscriptions</t>
        </is>
      </c>
      <c r="D50" s="33" t="n">
        <v>35</v>
      </c>
      <c r="E50" s="25" t="inlineStr">
        <is>
          <t>Monthly transfer</t>
        </is>
      </c>
    </row>
    <row r="51">
      <c r="B51" s="49" t="n">
        <v>46143</v>
      </c>
      <c r="C51" s="25" t="inlineStr">
        <is>
          <t>Pet / vet costs</t>
        </is>
      </c>
      <c r="D51" s="33" t="n">
        <v>40</v>
      </c>
      <c r="E51" s="25" t="inlineStr">
        <is>
          <t>Monthly transfer</t>
        </is>
      </c>
    </row>
    <row r="52">
      <c r="B52" s="49" t="n">
        <v>46174</v>
      </c>
      <c r="C52" s="25" t="inlineStr">
        <is>
          <t>Emergency fund</t>
        </is>
      </c>
      <c r="D52" s="33" t="n">
        <v>400</v>
      </c>
      <c r="E52" s="25" t="inlineStr">
        <is>
          <t>Monthly transfer</t>
        </is>
      </c>
    </row>
    <row r="53">
      <c r="B53" s="49" t="n">
        <v>46174</v>
      </c>
      <c r="C53" s="25" t="inlineStr">
        <is>
          <t>Car insurance (annual)</t>
        </is>
      </c>
      <c r="D53" s="33" t="n">
        <v>100</v>
      </c>
      <c r="E53" s="25" t="inlineStr">
        <is>
          <t>Monthly transfer</t>
        </is>
      </c>
    </row>
    <row r="54">
      <c r="B54" s="49" t="n">
        <v>46174</v>
      </c>
      <c r="C54" s="25" t="inlineStr">
        <is>
          <t>Christmas &amp; gifts</t>
        </is>
      </c>
      <c r="D54" s="33" t="n">
        <v>75</v>
      </c>
      <c r="E54" s="25" t="inlineStr">
        <is>
          <t>Monthly transfer</t>
        </is>
      </c>
    </row>
    <row r="55">
      <c r="B55" s="49" t="n">
        <v>46174</v>
      </c>
      <c r="C55" s="25" t="inlineStr">
        <is>
          <t>Summer vacation</t>
        </is>
      </c>
      <c r="D55" s="33" t="n">
        <v>250</v>
      </c>
      <c r="E55" s="25" t="inlineStr">
        <is>
          <t>Monthly transfer</t>
        </is>
      </c>
    </row>
    <row r="56">
      <c r="B56" s="49" t="n">
        <v>46174</v>
      </c>
      <c r="C56" s="25" t="inlineStr">
        <is>
          <t>Car repairs &amp; tyres</t>
        </is>
      </c>
      <c r="D56" s="33" t="n">
        <v>50</v>
      </c>
      <c r="E56" s="25" t="inlineStr">
        <is>
          <t>Monthly transfer</t>
        </is>
      </c>
    </row>
    <row r="57">
      <c r="B57" s="49" t="n">
        <v>46174</v>
      </c>
      <c r="C57" s="25" t="inlineStr">
        <is>
          <t>Home down payment</t>
        </is>
      </c>
      <c r="D57" s="33" t="n">
        <v>600</v>
      </c>
      <c r="E57" s="25" t="inlineStr">
        <is>
          <t>Monthly transfer</t>
        </is>
      </c>
    </row>
    <row r="58">
      <c r="B58" s="49" t="n">
        <v>46174</v>
      </c>
      <c r="C58" s="25" t="inlineStr">
        <is>
          <t>New laptop</t>
        </is>
      </c>
      <c r="D58" s="33" t="n">
        <v>100</v>
      </c>
      <c r="E58" s="25" t="inlineStr">
        <is>
          <t>Monthly transfer</t>
        </is>
      </c>
    </row>
    <row r="59">
      <c r="B59" s="49" t="n">
        <v>46174</v>
      </c>
      <c r="C59" s="25" t="inlineStr">
        <is>
          <t>Annual subscriptions</t>
        </is>
      </c>
      <c r="D59" s="33" t="n">
        <v>35</v>
      </c>
      <c r="E59" s="25" t="inlineStr">
        <is>
          <t>Monthly transfer</t>
        </is>
      </c>
    </row>
    <row r="60">
      <c r="B60" s="49" t="n">
        <v>46174</v>
      </c>
      <c r="C60" s="25" t="inlineStr">
        <is>
          <t>Pet / vet costs</t>
        </is>
      </c>
      <c r="D60" s="33" t="n">
        <v>40</v>
      </c>
      <c r="E60" s="25" t="inlineStr">
        <is>
          <t>Monthly transfer</t>
        </is>
      </c>
    </row>
    <row r="61">
      <c r="B61" s="49" t="n">
        <v>46204</v>
      </c>
      <c r="C61" s="25" t="inlineStr">
        <is>
          <t>Emergency fund</t>
        </is>
      </c>
      <c r="D61" s="33" t="n">
        <v>400</v>
      </c>
      <c r="E61" s="25" t="inlineStr">
        <is>
          <t>Monthly transfer</t>
        </is>
      </c>
    </row>
    <row r="62">
      <c r="B62" s="49" t="n">
        <v>46204</v>
      </c>
      <c r="C62" s="25" t="inlineStr">
        <is>
          <t>Car insurance (annual)</t>
        </is>
      </c>
      <c r="D62" s="33" t="n">
        <v>100</v>
      </c>
      <c r="E62" s="25" t="inlineStr">
        <is>
          <t>Monthly transfer</t>
        </is>
      </c>
    </row>
    <row r="63">
      <c r="B63" s="49" t="n">
        <v>46204</v>
      </c>
      <c r="C63" s="25" t="inlineStr">
        <is>
          <t>Christmas &amp; gifts</t>
        </is>
      </c>
      <c r="D63" s="33" t="n">
        <v>75</v>
      </c>
      <c r="E63" s="25" t="inlineStr">
        <is>
          <t>Monthly transfer</t>
        </is>
      </c>
    </row>
    <row r="64">
      <c r="B64" s="49" t="n">
        <v>46204</v>
      </c>
      <c r="C64" s="25" t="inlineStr">
        <is>
          <t>Summer vacation</t>
        </is>
      </c>
      <c r="D64" s="33" t="n">
        <v>250</v>
      </c>
      <c r="E64" s="25" t="inlineStr">
        <is>
          <t>Monthly transfer</t>
        </is>
      </c>
    </row>
    <row r="65">
      <c r="B65" s="49" t="n">
        <v>46204</v>
      </c>
      <c r="C65" s="25" t="inlineStr">
        <is>
          <t>Car repairs &amp; tyres</t>
        </is>
      </c>
      <c r="D65" s="33" t="n">
        <v>50</v>
      </c>
      <c r="E65" s="25" t="inlineStr">
        <is>
          <t>Monthly transfer</t>
        </is>
      </c>
    </row>
    <row r="66">
      <c r="B66" s="49" t="n">
        <v>46204</v>
      </c>
      <c r="C66" s="25" t="inlineStr">
        <is>
          <t>Home down payment</t>
        </is>
      </c>
      <c r="D66" s="33" t="n">
        <v>600</v>
      </c>
      <c r="E66" s="25" t="inlineStr">
        <is>
          <t>Monthly transfer</t>
        </is>
      </c>
    </row>
    <row r="67">
      <c r="B67" s="50" t="inlineStr">
        <is>
          <t>🔒 Free lite version: 60 rows. Unlock more rows, charts and all features in the full version — see the "Upgrade to Full" tab.</t>
        </is>
      </c>
      <c r="C67" s="25" t="n"/>
      <c r="D67" s="33" t="n"/>
      <c r="E67" s="25" t="n"/>
    </row>
    <row r="68" hidden="1">
      <c r="B68" s="49" t="n"/>
      <c r="C68" s="25" t="n"/>
      <c r="D68" s="33" t="n"/>
      <c r="E68" s="25" t="n"/>
    </row>
    <row r="69" hidden="1">
      <c r="B69" s="49" t="n"/>
      <c r="C69" s="25" t="n"/>
      <c r="D69" s="33" t="n"/>
      <c r="E69" s="25" t="n"/>
    </row>
    <row r="70" hidden="1">
      <c r="B70" s="49" t="n"/>
      <c r="C70" s="25" t="n"/>
      <c r="D70" s="33" t="n"/>
      <c r="E70" s="25" t="n"/>
    </row>
    <row r="71" hidden="1">
      <c r="B71" s="49" t="n"/>
      <c r="C71" s="25" t="n"/>
      <c r="D71" s="33" t="n"/>
      <c r="E71" s="25" t="n"/>
    </row>
    <row r="72" hidden="1">
      <c r="B72" s="49" t="n"/>
      <c r="C72" s="25" t="n"/>
      <c r="D72" s="33" t="n"/>
      <c r="E72" s="25" t="n"/>
    </row>
    <row r="73" hidden="1">
      <c r="B73" s="49" t="n"/>
      <c r="C73" s="25" t="n"/>
      <c r="D73" s="33" t="n"/>
      <c r="E73" s="25" t="n"/>
    </row>
    <row r="74" hidden="1">
      <c r="B74" s="49" t="n"/>
      <c r="C74" s="25" t="n"/>
      <c r="D74" s="33" t="n"/>
      <c r="E74" s="25" t="n"/>
    </row>
    <row r="75" hidden="1">
      <c r="B75" s="49" t="n"/>
      <c r="C75" s="25" t="n"/>
      <c r="D75" s="33" t="n"/>
      <c r="E75" s="25" t="n"/>
    </row>
    <row r="76" hidden="1">
      <c r="B76" s="49" t="n"/>
      <c r="C76" s="25" t="n"/>
      <c r="D76" s="33" t="n"/>
      <c r="E76" s="25" t="n"/>
    </row>
    <row r="77" hidden="1">
      <c r="B77" s="49" t="n"/>
      <c r="C77" s="25" t="n"/>
      <c r="D77" s="33" t="n"/>
      <c r="E77" s="25" t="n"/>
    </row>
    <row r="78" hidden="1">
      <c r="B78" s="49" t="n"/>
      <c r="C78" s="25" t="n"/>
      <c r="D78" s="33" t="n"/>
      <c r="E78" s="25" t="n"/>
    </row>
    <row r="79" hidden="1">
      <c r="B79" s="49" t="n"/>
      <c r="C79" s="25" t="n"/>
      <c r="D79" s="33" t="n"/>
      <c r="E79" s="25" t="n"/>
    </row>
    <row r="80" hidden="1">
      <c r="B80" s="49" t="n"/>
      <c r="C80" s="25" t="n"/>
      <c r="D80" s="33" t="n"/>
      <c r="E80" s="25" t="n"/>
    </row>
    <row r="81" hidden="1">
      <c r="B81" s="49" t="n"/>
      <c r="C81" s="25" t="n"/>
      <c r="D81" s="33" t="n"/>
      <c r="E81" s="25" t="n"/>
    </row>
    <row r="82" hidden="1">
      <c r="B82" s="49" t="n"/>
      <c r="C82" s="25" t="n"/>
      <c r="D82" s="33" t="n"/>
      <c r="E82" s="25" t="n"/>
    </row>
    <row r="83" hidden="1">
      <c r="B83" s="49" t="n"/>
      <c r="C83" s="25" t="n"/>
      <c r="D83" s="33" t="n"/>
      <c r="E83" s="25" t="n"/>
    </row>
    <row r="84" hidden="1">
      <c r="B84" s="49" t="n"/>
      <c r="C84" s="25" t="n"/>
      <c r="D84" s="33" t="n"/>
      <c r="E84" s="25" t="n"/>
    </row>
    <row r="85" hidden="1">
      <c r="B85" s="49" t="n"/>
      <c r="C85" s="25" t="n"/>
      <c r="D85" s="33" t="n"/>
      <c r="E85" s="25" t="n"/>
    </row>
    <row r="86" hidden="1">
      <c r="B86" s="49" t="n"/>
      <c r="C86" s="25" t="n"/>
      <c r="D86" s="33" t="n"/>
      <c r="E86" s="25" t="n"/>
    </row>
    <row r="87" hidden="1">
      <c r="B87" s="49" t="n"/>
      <c r="C87" s="25" t="n"/>
      <c r="D87" s="33" t="n"/>
      <c r="E87" s="25" t="n"/>
    </row>
    <row r="88" hidden="1">
      <c r="B88" s="49" t="n"/>
      <c r="C88" s="25" t="n"/>
      <c r="D88" s="33" t="n"/>
      <c r="E88" s="25" t="n"/>
    </row>
    <row r="89" hidden="1">
      <c r="B89" s="49" t="n"/>
      <c r="C89" s="25" t="n"/>
      <c r="D89" s="33" t="n"/>
      <c r="E89" s="25" t="n"/>
    </row>
    <row r="90" hidden="1">
      <c r="B90" s="49" t="n"/>
      <c r="C90" s="25" t="n"/>
      <c r="D90" s="33" t="n"/>
      <c r="E90" s="25" t="n"/>
    </row>
    <row r="91" hidden="1">
      <c r="B91" s="49" t="n"/>
      <c r="C91" s="25" t="n"/>
      <c r="D91" s="33" t="n"/>
      <c r="E91" s="25" t="n"/>
    </row>
    <row r="92" hidden="1">
      <c r="B92" s="49" t="n"/>
      <c r="C92" s="25" t="n"/>
      <c r="D92" s="33" t="n"/>
      <c r="E92" s="25" t="n"/>
    </row>
    <row r="93" hidden="1">
      <c r="B93" s="49" t="n"/>
      <c r="C93" s="25" t="n"/>
      <c r="D93" s="33" t="n"/>
      <c r="E93" s="25" t="n"/>
    </row>
    <row r="94" hidden="1">
      <c r="B94" s="49" t="n"/>
      <c r="C94" s="25" t="n"/>
      <c r="D94" s="33" t="n"/>
      <c r="E94" s="25" t="n"/>
    </row>
    <row r="95" hidden="1">
      <c r="B95" s="49" t="n"/>
      <c r="C95" s="25" t="n"/>
      <c r="D95" s="33" t="n"/>
      <c r="E95" s="25" t="n"/>
    </row>
    <row r="96" hidden="1">
      <c r="B96" s="49" t="n"/>
      <c r="C96" s="25" t="n"/>
      <c r="D96" s="33" t="n"/>
      <c r="E96" s="25" t="n"/>
    </row>
    <row r="97" hidden="1">
      <c r="B97" s="49" t="n"/>
      <c r="C97" s="25" t="n"/>
      <c r="D97" s="33" t="n"/>
      <c r="E97" s="25" t="n"/>
    </row>
    <row r="98" hidden="1">
      <c r="B98" s="49" t="n"/>
      <c r="C98" s="25" t="n"/>
      <c r="D98" s="33" t="n"/>
      <c r="E98" s="25" t="n"/>
    </row>
    <row r="99" hidden="1">
      <c r="B99" s="49" t="n"/>
      <c r="C99" s="25" t="n"/>
      <c r="D99" s="33" t="n"/>
      <c r="E99" s="25" t="n"/>
    </row>
    <row r="100" hidden="1">
      <c r="B100" s="49" t="n"/>
      <c r="C100" s="25" t="n"/>
      <c r="D100" s="33" t="n"/>
      <c r="E100" s="25" t="n"/>
    </row>
    <row r="101" hidden="1">
      <c r="B101" s="49" t="n"/>
      <c r="C101" s="25" t="n"/>
      <c r="D101" s="33" t="n"/>
      <c r="E101" s="25" t="n"/>
    </row>
    <row r="102" hidden="1">
      <c r="B102" s="49" t="n"/>
      <c r="C102" s="25" t="n"/>
      <c r="D102" s="33" t="n"/>
      <c r="E102" s="25" t="n"/>
    </row>
    <row r="103" hidden="1">
      <c r="B103" s="49" t="n"/>
      <c r="C103" s="25" t="n"/>
      <c r="D103" s="33" t="n"/>
      <c r="E103" s="25" t="n"/>
    </row>
    <row r="104" hidden="1">
      <c r="B104" s="49" t="n"/>
      <c r="C104" s="25" t="n"/>
      <c r="D104" s="33" t="n"/>
      <c r="E104" s="25" t="n"/>
    </row>
    <row r="105" hidden="1">
      <c r="B105" s="49" t="n"/>
      <c r="C105" s="25" t="n"/>
      <c r="D105" s="33" t="n"/>
      <c r="E105" s="25" t="n"/>
    </row>
    <row r="106" hidden="1">
      <c r="B106" s="49" t="n"/>
      <c r="C106" s="25" t="n"/>
      <c r="D106" s="33" t="n"/>
      <c r="E106" s="25" t="n"/>
    </row>
    <row r="107" hidden="1">
      <c r="B107" s="49" t="n"/>
      <c r="C107" s="25" t="n"/>
      <c r="D107" s="33" t="n"/>
      <c r="E107" s="25" t="n"/>
    </row>
    <row r="108" hidden="1">
      <c r="B108" s="49" t="n"/>
      <c r="C108" s="25" t="n"/>
      <c r="D108" s="33" t="n"/>
      <c r="E108" s="25" t="n"/>
    </row>
    <row r="109" hidden="1">
      <c r="B109" s="49" t="n"/>
      <c r="C109" s="25" t="n"/>
      <c r="D109" s="33" t="n"/>
      <c r="E109" s="25" t="n"/>
    </row>
    <row r="110" hidden="1">
      <c r="B110" s="49" t="n"/>
      <c r="C110" s="25" t="n"/>
      <c r="D110" s="33" t="n"/>
      <c r="E110" s="25" t="n"/>
    </row>
    <row r="111" hidden="1">
      <c r="B111" s="49" t="n"/>
      <c r="C111" s="25" t="n"/>
      <c r="D111" s="33" t="n"/>
      <c r="E111" s="25" t="n"/>
    </row>
    <row r="112" hidden="1">
      <c r="B112" s="49" t="n"/>
      <c r="C112" s="25" t="n"/>
      <c r="D112" s="33" t="n"/>
      <c r="E112" s="25" t="n"/>
    </row>
    <row r="113" hidden="1">
      <c r="B113" s="49" t="n"/>
      <c r="C113" s="25" t="n"/>
      <c r="D113" s="33" t="n"/>
      <c r="E113" s="25" t="n"/>
    </row>
    <row r="114" hidden="1">
      <c r="B114" s="49" t="n"/>
      <c r="C114" s="25" t="n"/>
      <c r="D114" s="33" t="n"/>
      <c r="E114" s="25" t="n"/>
    </row>
    <row r="115" hidden="1">
      <c r="B115" s="49" t="n"/>
      <c r="C115" s="25" t="n"/>
      <c r="D115" s="33" t="n"/>
      <c r="E115" s="25" t="n"/>
    </row>
    <row r="116" hidden="1">
      <c r="B116" s="49" t="n"/>
      <c r="C116" s="25" t="n"/>
      <c r="D116" s="33" t="n"/>
      <c r="E116" s="25" t="n"/>
    </row>
    <row r="117" hidden="1">
      <c r="B117" s="49" t="n"/>
      <c r="C117" s="25" t="n"/>
      <c r="D117" s="33" t="n"/>
      <c r="E117" s="25" t="n"/>
    </row>
    <row r="118" hidden="1">
      <c r="B118" s="49" t="n"/>
      <c r="C118" s="25" t="n"/>
      <c r="D118" s="33" t="n"/>
      <c r="E118" s="25" t="n"/>
    </row>
    <row r="119" hidden="1">
      <c r="B119" s="49" t="n"/>
      <c r="C119" s="25" t="n"/>
      <c r="D119" s="33" t="n"/>
      <c r="E119" s="25" t="n"/>
    </row>
    <row r="120" hidden="1">
      <c r="B120" s="49" t="n"/>
      <c r="C120" s="25" t="n"/>
      <c r="D120" s="33" t="n"/>
      <c r="E120" s="25" t="n"/>
    </row>
    <row r="121" hidden="1">
      <c r="B121" s="49" t="n"/>
      <c r="C121" s="25" t="n"/>
      <c r="D121" s="33" t="n"/>
      <c r="E121" s="25" t="n"/>
    </row>
    <row r="122" hidden="1">
      <c r="B122" s="49" t="n"/>
      <c r="C122" s="25" t="n"/>
      <c r="D122" s="33" t="n"/>
      <c r="E122" s="25" t="n"/>
    </row>
    <row r="123" hidden="1">
      <c r="B123" s="49" t="n"/>
      <c r="C123" s="25" t="n"/>
      <c r="D123" s="33" t="n"/>
      <c r="E123" s="25" t="n"/>
    </row>
    <row r="124" hidden="1">
      <c r="B124" s="49" t="n"/>
      <c r="C124" s="25" t="n"/>
      <c r="D124" s="33" t="n"/>
      <c r="E124" s="25" t="n"/>
    </row>
    <row r="125" hidden="1">
      <c r="B125" s="49" t="n"/>
      <c r="C125" s="25" t="n"/>
      <c r="D125" s="33" t="n"/>
      <c r="E125" s="25" t="n"/>
    </row>
    <row r="126" hidden="1">
      <c r="B126" s="49" t="n"/>
      <c r="C126" s="25" t="n"/>
      <c r="D126" s="33" t="n"/>
      <c r="E126" s="25" t="n"/>
    </row>
    <row r="127" hidden="1">
      <c r="B127" s="49" t="n"/>
      <c r="C127" s="25" t="n"/>
      <c r="D127" s="33" t="n"/>
      <c r="E127" s="25" t="n"/>
    </row>
    <row r="128" hidden="1">
      <c r="B128" s="49" t="n"/>
      <c r="C128" s="25" t="n"/>
      <c r="D128" s="33" t="n"/>
      <c r="E128" s="25" t="n"/>
    </row>
    <row r="129" hidden="1">
      <c r="B129" s="49" t="n"/>
      <c r="C129" s="25" t="n"/>
      <c r="D129" s="33" t="n"/>
      <c r="E129" s="25" t="n"/>
    </row>
    <row r="130" hidden="1">
      <c r="B130" s="49" t="n"/>
      <c r="C130" s="25" t="n"/>
      <c r="D130" s="33" t="n"/>
      <c r="E130" s="25" t="n"/>
    </row>
    <row r="131" hidden="1">
      <c r="B131" s="49" t="n"/>
      <c r="C131" s="25" t="n"/>
      <c r="D131" s="33" t="n"/>
      <c r="E131" s="25" t="n"/>
    </row>
    <row r="132" hidden="1">
      <c r="B132" s="49" t="n"/>
      <c r="C132" s="25" t="n"/>
      <c r="D132" s="33" t="n"/>
      <c r="E132" s="25" t="n"/>
    </row>
    <row r="133" hidden="1">
      <c r="B133" s="49" t="n"/>
      <c r="C133" s="25" t="n"/>
      <c r="D133" s="33" t="n"/>
      <c r="E133" s="25" t="n"/>
    </row>
    <row r="134" hidden="1">
      <c r="B134" s="49" t="n"/>
      <c r="C134" s="25" t="n"/>
      <c r="D134" s="33" t="n"/>
      <c r="E134" s="25" t="n"/>
    </row>
    <row r="135" hidden="1">
      <c r="B135" s="49" t="n"/>
      <c r="C135" s="25" t="n"/>
      <c r="D135" s="33" t="n"/>
      <c r="E135" s="25" t="n"/>
    </row>
    <row r="136" hidden="1">
      <c r="B136" s="49" t="n"/>
      <c r="C136" s="25" t="n"/>
      <c r="D136" s="33" t="n"/>
      <c r="E136" s="25" t="n"/>
    </row>
    <row r="137" hidden="1">
      <c r="B137" s="49" t="n"/>
      <c r="C137" s="25" t="n"/>
      <c r="D137" s="33" t="n"/>
      <c r="E137" s="25" t="n"/>
    </row>
    <row r="138" hidden="1">
      <c r="B138" s="49" t="n"/>
      <c r="C138" s="25" t="n"/>
      <c r="D138" s="33" t="n"/>
      <c r="E138" s="25" t="n"/>
    </row>
    <row r="139" hidden="1">
      <c r="B139" s="49" t="n"/>
      <c r="C139" s="25" t="n"/>
      <c r="D139" s="33" t="n"/>
      <c r="E139" s="25" t="n"/>
    </row>
    <row r="140" hidden="1">
      <c r="B140" s="49" t="n"/>
      <c r="C140" s="25" t="n"/>
      <c r="D140" s="33" t="n"/>
      <c r="E140" s="25" t="n"/>
    </row>
    <row r="141" hidden="1">
      <c r="B141" s="49" t="n"/>
      <c r="C141" s="25" t="n"/>
      <c r="D141" s="33" t="n"/>
      <c r="E141" s="25" t="n"/>
    </row>
    <row r="142" hidden="1">
      <c r="B142" s="49" t="n"/>
      <c r="C142" s="25" t="n"/>
      <c r="D142" s="33" t="n"/>
      <c r="E142" s="25" t="n"/>
    </row>
    <row r="143" hidden="1">
      <c r="B143" s="49" t="n"/>
      <c r="C143" s="25" t="n"/>
      <c r="D143" s="33" t="n"/>
      <c r="E143" s="25" t="n"/>
    </row>
    <row r="144" hidden="1">
      <c r="B144" s="49" t="n"/>
      <c r="C144" s="25" t="n"/>
      <c r="D144" s="33" t="n"/>
      <c r="E144" s="25" t="n"/>
    </row>
    <row r="145" hidden="1">
      <c r="B145" s="49" t="n"/>
      <c r="C145" s="25" t="n"/>
      <c r="D145" s="33" t="n"/>
      <c r="E145" s="25" t="n"/>
    </row>
    <row r="146" hidden="1">
      <c r="B146" s="49" t="n"/>
      <c r="C146" s="25" t="n"/>
      <c r="D146" s="33" t="n"/>
      <c r="E146" s="25" t="n"/>
    </row>
    <row r="147" hidden="1">
      <c r="B147" s="49" t="n"/>
      <c r="C147" s="25" t="n"/>
      <c r="D147" s="33" t="n"/>
      <c r="E147" s="25" t="n"/>
    </row>
    <row r="148" hidden="1">
      <c r="B148" s="49" t="n"/>
      <c r="C148" s="25" t="n"/>
      <c r="D148" s="33" t="n"/>
      <c r="E148" s="25" t="n"/>
    </row>
    <row r="149" hidden="1">
      <c r="B149" s="49" t="n"/>
      <c r="C149" s="25" t="n"/>
      <c r="D149" s="33" t="n"/>
      <c r="E149" s="25" t="n"/>
    </row>
    <row r="150" hidden="1">
      <c r="B150" s="49" t="n"/>
      <c r="C150" s="25" t="n"/>
      <c r="D150" s="33" t="n"/>
      <c r="E150" s="25" t="n"/>
    </row>
    <row r="151" hidden="1">
      <c r="B151" s="49" t="n"/>
      <c r="C151" s="25" t="n"/>
      <c r="D151" s="33" t="n"/>
      <c r="E151" s="25" t="n"/>
    </row>
    <row r="152" hidden="1">
      <c r="B152" s="49" t="n"/>
      <c r="C152" s="25" t="n"/>
      <c r="D152" s="33" t="n"/>
      <c r="E152" s="25" t="n"/>
    </row>
    <row r="153" hidden="1">
      <c r="B153" s="49" t="n"/>
      <c r="C153" s="25" t="n"/>
      <c r="D153" s="33" t="n"/>
      <c r="E153" s="25" t="n"/>
    </row>
    <row r="154" hidden="1">
      <c r="B154" s="49" t="n"/>
      <c r="C154" s="25" t="n"/>
      <c r="D154" s="33" t="n"/>
      <c r="E154" s="25" t="n"/>
    </row>
    <row r="155" hidden="1">
      <c r="B155" s="49" t="n"/>
      <c r="C155" s="25" t="n"/>
      <c r="D155" s="33" t="n"/>
      <c r="E155" s="25" t="n"/>
    </row>
    <row r="156" hidden="1">
      <c r="B156" s="49" t="n"/>
      <c r="C156" s="25" t="n"/>
      <c r="D156" s="33" t="n"/>
      <c r="E156" s="25" t="n"/>
    </row>
    <row r="157" hidden="1">
      <c r="B157" s="49" t="n"/>
      <c r="C157" s="25" t="n"/>
      <c r="D157" s="33" t="n"/>
      <c r="E157" s="25" t="n"/>
    </row>
    <row r="158" hidden="1">
      <c r="B158" s="49" t="n"/>
      <c r="C158" s="25" t="n"/>
      <c r="D158" s="33" t="n"/>
      <c r="E158" s="25" t="n"/>
    </row>
    <row r="159" hidden="1">
      <c r="B159" s="49" t="n"/>
      <c r="C159" s="25" t="n"/>
      <c r="D159" s="33" t="n"/>
      <c r="E159" s="25" t="n"/>
    </row>
    <row r="160" hidden="1">
      <c r="B160" s="49" t="n"/>
      <c r="C160" s="25" t="n"/>
      <c r="D160" s="33" t="n"/>
      <c r="E160" s="25" t="n"/>
    </row>
    <row r="161" hidden="1">
      <c r="B161" s="49" t="n"/>
      <c r="C161" s="25" t="n"/>
      <c r="D161" s="33" t="n"/>
      <c r="E161" s="25" t="n"/>
    </row>
    <row r="162" hidden="1">
      <c r="B162" s="49" t="n"/>
      <c r="C162" s="25" t="n"/>
      <c r="D162" s="33" t="n"/>
      <c r="E162" s="25" t="n"/>
    </row>
    <row r="163" hidden="1">
      <c r="B163" s="49" t="n"/>
      <c r="C163" s="25" t="n"/>
      <c r="D163" s="33" t="n"/>
      <c r="E163" s="25" t="n"/>
    </row>
    <row r="164" hidden="1">
      <c r="B164" s="49" t="n"/>
      <c r="C164" s="25" t="n"/>
      <c r="D164" s="33" t="n"/>
      <c r="E164" s="25" t="n"/>
    </row>
    <row r="165" hidden="1">
      <c r="B165" s="49" t="n"/>
      <c r="C165" s="25" t="n"/>
      <c r="D165" s="33" t="n"/>
      <c r="E165" s="25" t="n"/>
    </row>
    <row r="166" hidden="1">
      <c r="B166" s="49" t="n"/>
      <c r="C166" s="25" t="n"/>
      <c r="D166" s="33" t="n"/>
      <c r="E166" s="25" t="n"/>
    </row>
    <row r="167" hidden="1">
      <c r="B167" s="49" t="n"/>
      <c r="C167" s="25" t="n"/>
      <c r="D167" s="33" t="n"/>
      <c r="E167" s="25" t="n"/>
    </row>
    <row r="168" hidden="1">
      <c r="B168" s="49" t="n"/>
      <c r="C168" s="25" t="n"/>
      <c r="D168" s="33" t="n"/>
      <c r="E168" s="25" t="n"/>
    </row>
    <row r="169" hidden="1">
      <c r="B169" s="49" t="n"/>
      <c r="C169" s="25" t="n"/>
      <c r="D169" s="33" t="n"/>
      <c r="E169" s="25" t="n"/>
    </row>
    <row r="170" hidden="1">
      <c r="B170" s="49" t="n"/>
      <c r="C170" s="25" t="n"/>
      <c r="D170" s="33" t="n"/>
      <c r="E170" s="25" t="n"/>
    </row>
    <row r="171" hidden="1">
      <c r="B171" s="49" t="n"/>
      <c r="C171" s="25" t="n"/>
      <c r="D171" s="33" t="n"/>
      <c r="E171" s="25" t="n"/>
    </row>
    <row r="172" hidden="1">
      <c r="B172" s="49" t="n"/>
      <c r="C172" s="25" t="n"/>
      <c r="D172" s="33" t="n"/>
      <c r="E172" s="25" t="n"/>
    </row>
    <row r="173" hidden="1">
      <c r="B173" s="49" t="n"/>
      <c r="C173" s="25" t="n"/>
      <c r="D173" s="33" t="n"/>
      <c r="E173" s="25" t="n"/>
    </row>
    <row r="174" hidden="1">
      <c r="B174" s="49" t="n"/>
      <c r="C174" s="25" t="n"/>
      <c r="D174" s="33" t="n"/>
      <c r="E174" s="25" t="n"/>
    </row>
    <row r="175" hidden="1">
      <c r="B175" s="49" t="n"/>
      <c r="C175" s="25" t="n"/>
      <c r="D175" s="33" t="n"/>
      <c r="E175" s="25" t="n"/>
    </row>
    <row r="176" hidden="1">
      <c r="B176" s="49" t="n"/>
      <c r="C176" s="25" t="n"/>
      <c r="D176" s="33" t="n"/>
      <c r="E176" s="25" t="n"/>
    </row>
    <row r="177" hidden="1">
      <c r="B177" s="49" t="n"/>
      <c r="C177" s="25" t="n"/>
      <c r="D177" s="33" t="n"/>
      <c r="E177" s="25" t="n"/>
    </row>
    <row r="178" hidden="1">
      <c r="B178" s="49" t="n"/>
      <c r="C178" s="25" t="n"/>
      <c r="D178" s="33" t="n"/>
      <c r="E178" s="25" t="n"/>
    </row>
    <row r="179" hidden="1">
      <c r="B179" s="49" t="n"/>
      <c r="C179" s="25" t="n"/>
      <c r="D179" s="33" t="n"/>
      <c r="E179" s="25" t="n"/>
    </row>
    <row r="180" hidden="1">
      <c r="B180" s="49" t="n"/>
      <c r="C180" s="25" t="n"/>
      <c r="D180" s="33" t="n"/>
      <c r="E180" s="25" t="n"/>
    </row>
    <row r="181" hidden="1">
      <c r="B181" s="49" t="n"/>
      <c r="C181" s="25" t="n"/>
      <c r="D181" s="33" t="n"/>
      <c r="E181" s="25" t="n"/>
    </row>
    <row r="182" hidden="1">
      <c r="B182" s="49" t="n"/>
      <c r="C182" s="25" t="n"/>
      <c r="D182" s="33" t="n"/>
      <c r="E182" s="25" t="n"/>
    </row>
    <row r="183" hidden="1">
      <c r="B183" s="49" t="n"/>
      <c r="C183" s="25" t="n"/>
      <c r="D183" s="33" t="n"/>
      <c r="E183" s="25" t="n"/>
    </row>
    <row r="184" hidden="1">
      <c r="B184" s="49" t="n"/>
      <c r="C184" s="25" t="n"/>
      <c r="D184" s="33" t="n"/>
      <c r="E184" s="25" t="n"/>
    </row>
    <row r="185" hidden="1">
      <c r="B185" s="49" t="n"/>
      <c r="C185" s="25" t="n"/>
      <c r="D185" s="33" t="n"/>
      <c r="E185" s="25" t="n"/>
    </row>
    <row r="186" hidden="1">
      <c r="B186" s="49" t="n"/>
      <c r="C186" s="25" t="n"/>
      <c r="D186" s="33" t="n"/>
      <c r="E186" s="25" t="n"/>
    </row>
    <row r="187" hidden="1">
      <c r="B187" s="49" t="n"/>
      <c r="C187" s="25" t="n"/>
      <c r="D187" s="33" t="n"/>
      <c r="E187" s="25" t="n"/>
    </row>
    <row r="188" hidden="1">
      <c r="B188" s="49" t="n"/>
      <c r="C188" s="25" t="n"/>
      <c r="D188" s="33" t="n"/>
      <c r="E188" s="25" t="n"/>
    </row>
    <row r="189" hidden="1">
      <c r="B189" s="49" t="n"/>
      <c r="C189" s="25" t="n"/>
      <c r="D189" s="33" t="n"/>
      <c r="E189" s="25" t="n"/>
    </row>
    <row r="190" hidden="1">
      <c r="B190" s="49" t="n"/>
      <c r="C190" s="25" t="n"/>
      <c r="D190" s="33" t="n"/>
      <c r="E190" s="25" t="n"/>
    </row>
    <row r="191" hidden="1">
      <c r="B191" s="49" t="n"/>
      <c r="C191" s="25" t="n"/>
      <c r="D191" s="33" t="n"/>
      <c r="E191" s="25" t="n"/>
    </row>
    <row r="192" hidden="1">
      <c r="B192" s="49" t="n"/>
      <c r="C192" s="25" t="n"/>
      <c r="D192" s="33" t="n"/>
      <c r="E192" s="25" t="n"/>
    </row>
    <row r="193" hidden="1">
      <c r="B193" s="49" t="n"/>
      <c r="C193" s="25" t="n"/>
      <c r="D193" s="33" t="n"/>
      <c r="E193" s="25" t="n"/>
    </row>
    <row r="194" hidden="1">
      <c r="B194" s="49" t="n"/>
      <c r="C194" s="25" t="n"/>
      <c r="D194" s="33" t="n"/>
      <c r="E194" s="25" t="n"/>
    </row>
    <row r="195" hidden="1">
      <c r="B195" s="49" t="n"/>
      <c r="C195" s="25" t="n"/>
      <c r="D195" s="33" t="n"/>
      <c r="E195" s="25" t="n"/>
    </row>
    <row r="196" hidden="1">
      <c r="B196" s="49" t="n"/>
      <c r="C196" s="25" t="n"/>
      <c r="D196" s="33" t="n"/>
      <c r="E196" s="25" t="n"/>
    </row>
    <row r="197" hidden="1">
      <c r="B197" s="49" t="n"/>
      <c r="C197" s="25" t="n"/>
      <c r="D197" s="33" t="n"/>
      <c r="E197" s="25" t="n"/>
    </row>
    <row r="198" hidden="1">
      <c r="B198" s="49" t="n"/>
      <c r="C198" s="25" t="n"/>
      <c r="D198" s="33" t="n"/>
      <c r="E198" s="25" t="n"/>
    </row>
    <row r="199" hidden="1">
      <c r="B199" s="49" t="n"/>
      <c r="C199" s="25" t="n"/>
      <c r="D199" s="33" t="n"/>
      <c r="E199" s="25" t="n"/>
    </row>
    <row r="200" hidden="1">
      <c r="B200" s="49" t="n"/>
      <c r="C200" s="25" t="n"/>
      <c r="D200" s="33" t="n"/>
      <c r="E200" s="25" t="n"/>
    </row>
    <row r="201" hidden="1">
      <c r="B201" s="49" t="n"/>
      <c r="C201" s="25" t="n"/>
      <c r="D201" s="33" t="n"/>
      <c r="E201" s="25" t="n"/>
    </row>
    <row r="202" hidden="1">
      <c r="B202" s="49" t="n"/>
      <c r="C202" s="25" t="n"/>
      <c r="D202" s="33" t="n"/>
      <c r="E202" s="25" t="n"/>
    </row>
    <row r="203" hidden="1">
      <c r="B203" s="49" t="n"/>
      <c r="C203" s="25" t="n"/>
      <c r="D203" s="33" t="n"/>
      <c r="E203" s="25" t="n"/>
    </row>
    <row r="204" hidden="1">
      <c r="B204" s="49" t="n"/>
      <c r="C204" s="25" t="n"/>
      <c r="D204" s="33" t="n"/>
      <c r="E204" s="25" t="n"/>
    </row>
    <row r="205" hidden="1">
      <c r="B205" s="49" t="n"/>
      <c r="C205" s="25" t="n"/>
      <c r="D205" s="33" t="n"/>
      <c r="E205" s="25" t="n"/>
    </row>
    <row r="206" hidden="1">
      <c r="B206" s="49" t="n"/>
      <c r="C206" s="25" t="n"/>
      <c r="D206" s="33" t="n"/>
      <c r="E206" s="25" t="n"/>
    </row>
    <row r="207" hidden="1">
      <c r="B207" s="49" t="n"/>
      <c r="C207" s="25" t="n"/>
      <c r="D207" s="33" t="n"/>
      <c r="E207" s="25" t="n"/>
    </row>
    <row r="208" hidden="1">
      <c r="B208" s="49" t="n"/>
      <c r="C208" s="25" t="n"/>
      <c r="D208" s="33" t="n"/>
      <c r="E208" s="25" t="n"/>
    </row>
    <row r="209" hidden="1">
      <c r="B209" s="49" t="n"/>
      <c r="C209" s="25" t="n"/>
      <c r="D209" s="33" t="n"/>
      <c r="E209" s="25" t="n"/>
    </row>
    <row r="210" hidden="1">
      <c r="B210" s="49" t="n"/>
      <c r="C210" s="25" t="n"/>
      <c r="D210" s="33" t="n"/>
      <c r="E210" s="25" t="n"/>
    </row>
    <row r="211" hidden="1">
      <c r="B211" s="49" t="n"/>
      <c r="C211" s="25" t="n"/>
      <c r="D211" s="33" t="n"/>
      <c r="E211" s="25" t="n"/>
    </row>
    <row r="212" hidden="1">
      <c r="B212" s="49" t="n"/>
      <c r="C212" s="25" t="n"/>
      <c r="D212" s="33" t="n"/>
      <c r="E212" s="25" t="n"/>
    </row>
    <row r="213" hidden="1">
      <c r="B213" s="49" t="n"/>
      <c r="C213" s="25" t="n"/>
      <c r="D213" s="33" t="n"/>
      <c r="E213" s="25" t="n"/>
    </row>
    <row r="214" hidden="1">
      <c r="B214" s="49" t="n"/>
      <c r="C214" s="25" t="n"/>
      <c r="D214" s="33" t="n"/>
      <c r="E214" s="25" t="n"/>
    </row>
    <row r="215" hidden="1">
      <c r="B215" s="49" t="n"/>
      <c r="C215" s="25" t="n"/>
      <c r="D215" s="33" t="n"/>
      <c r="E215" s="25" t="n"/>
    </row>
    <row r="216" hidden="1">
      <c r="B216" s="49" t="n"/>
      <c r="C216" s="25" t="n"/>
      <c r="D216" s="33" t="n"/>
      <c r="E216" s="25" t="n"/>
    </row>
    <row r="217" hidden="1">
      <c r="B217" s="49" t="n"/>
      <c r="C217" s="25" t="n"/>
      <c r="D217" s="33" t="n"/>
      <c r="E217" s="25" t="n"/>
    </row>
    <row r="218" hidden="1">
      <c r="B218" s="49" t="n"/>
      <c r="C218" s="25" t="n"/>
      <c r="D218" s="33" t="n"/>
      <c r="E218" s="25" t="n"/>
    </row>
    <row r="219" hidden="1">
      <c r="B219" s="49" t="n"/>
      <c r="C219" s="25" t="n"/>
      <c r="D219" s="33" t="n"/>
      <c r="E219" s="25" t="n"/>
    </row>
    <row r="220" hidden="1">
      <c r="B220" s="49" t="n"/>
      <c r="C220" s="25" t="n"/>
      <c r="D220" s="33" t="n"/>
      <c r="E220" s="25" t="n"/>
    </row>
    <row r="221" hidden="1">
      <c r="B221" s="49" t="n"/>
      <c r="C221" s="25" t="n"/>
      <c r="D221" s="33" t="n"/>
      <c r="E221" s="25" t="n"/>
    </row>
    <row r="222" hidden="1">
      <c r="B222" s="49" t="n"/>
      <c r="C222" s="25" t="n"/>
      <c r="D222" s="33" t="n"/>
      <c r="E222" s="25" t="n"/>
    </row>
    <row r="223" hidden="1">
      <c r="B223" s="49" t="n"/>
      <c r="C223" s="25" t="n"/>
      <c r="D223" s="33" t="n"/>
      <c r="E223" s="25" t="n"/>
    </row>
    <row r="224" hidden="1">
      <c r="B224" s="49" t="n"/>
      <c r="C224" s="25" t="n"/>
      <c r="D224" s="33" t="n"/>
      <c r="E224" s="25" t="n"/>
    </row>
    <row r="225" hidden="1">
      <c r="B225" s="49" t="n"/>
      <c r="C225" s="25" t="n"/>
      <c r="D225" s="33" t="n"/>
      <c r="E225" s="25" t="n"/>
    </row>
    <row r="226" hidden="1">
      <c r="B226" s="49" t="n"/>
      <c r="C226" s="25" t="n"/>
      <c r="D226" s="33" t="n"/>
      <c r="E226" s="25" t="n"/>
    </row>
    <row r="227" hidden="1">
      <c r="B227" s="49" t="n"/>
      <c r="C227" s="25" t="n"/>
      <c r="D227" s="33" t="n"/>
      <c r="E227" s="25" t="n"/>
    </row>
    <row r="228" hidden="1">
      <c r="B228" s="49" t="n"/>
      <c r="C228" s="25" t="n"/>
      <c r="D228" s="33" t="n"/>
      <c r="E228" s="25" t="n"/>
    </row>
    <row r="229" hidden="1">
      <c r="B229" s="49" t="n"/>
      <c r="C229" s="25" t="n"/>
      <c r="D229" s="33" t="n"/>
      <c r="E229" s="25" t="n"/>
    </row>
    <row r="230" hidden="1">
      <c r="B230" s="49" t="n"/>
      <c r="C230" s="25" t="n"/>
      <c r="D230" s="33" t="n"/>
      <c r="E230" s="25" t="n"/>
    </row>
    <row r="231" hidden="1">
      <c r="B231" s="49" t="n"/>
      <c r="C231" s="25" t="n"/>
      <c r="D231" s="33" t="n"/>
      <c r="E231" s="25" t="n"/>
    </row>
    <row r="232" hidden="1">
      <c r="B232" s="49" t="n"/>
      <c r="C232" s="25" t="n"/>
      <c r="D232" s="33" t="n"/>
      <c r="E232" s="25" t="n"/>
    </row>
    <row r="233" hidden="1">
      <c r="B233" s="49" t="n"/>
      <c r="C233" s="25" t="n"/>
      <c r="D233" s="33" t="n"/>
      <c r="E233" s="25" t="n"/>
    </row>
    <row r="234" hidden="1">
      <c r="B234" s="49" t="n"/>
      <c r="C234" s="25" t="n"/>
      <c r="D234" s="33" t="n"/>
      <c r="E234" s="25" t="n"/>
    </row>
    <row r="235" hidden="1">
      <c r="B235" s="49" t="n"/>
      <c r="C235" s="25" t="n"/>
      <c r="D235" s="33" t="n"/>
      <c r="E235" s="25" t="n"/>
    </row>
    <row r="236" hidden="1">
      <c r="B236" s="49" t="n"/>
      <c r="C236" s="25" t="n"/>
      <c r="D236" s="33" t="n"/>
      <c r="E236" s="25" t="n"/>
    </row>
    <row r="237" hidden="1">
      <c r="B237" s="49" t="n"/>
      <c r="C237" s="25" t="n"/>
      <c r="D237" s="33" t="n"/>
      <c r="E237" s="25" t="n"/>
    </row>
    <row r="238" hidden="1">
      <c r="B238" s="49" t="n"/>
      <c r="C238" s="25" t="n"/>
      <c r="D238" s="33" t="n"/>
      <c r="E238" s="25" t="n"/>
    </row>
    <row r="239" hidden="1">
      <c r="B239" s="49" t="n"/>
      <c r="C239" s="25" t="n"/>
      <c r="D239" s="33" t="n"/>
      <c r="E239" s="25" t="n"/>
    </row>
    <row r="240" hidden="1">
      <c r="B240" s="49" t="n"/>
      <c r="C240" s="25" t="n"/>
      <c r="D240" s="33" t="n"/>
      <c r="E240" s="25" t="n"/>
    </row>
    <row r="241" hidden="1">
      <c r="B241" s="49" t="n"/>
      <c r="C241" s="25" t="n"/>
      <c r="D241" s="33" t="n"/>
      <c r="E241" s="25" t="n"/>
    </row>
    <row r="242" hidden="1">
      <c r="B242" s="49" t="n"/>
      <c r="C242" s="25" t="n"/>
      <c r="D242" s="33" t="n"/>
      <c r="E242" s="25" t="n"/>
    </row>
    <row r="243" hidden="1">
      <c r="B243" s="49" t="n"/>
      <c r="C243" s="25" t="n"/>
      <c r="D243" s="33" t="n"/>
      <c r="E243" s="25" t="n"/>
    </row>
    <row r="244" hidden="1">
      <c r="B244" s="49" t="n"/>
      <c r="C244" s="25" t="n"/>
      <c r="D244" s="33" t="n"/>
      <c r="E244" s="25" t="n"/>
    </row>
    <row r="245" hidden="1">
      <c r="B245" s="49" t="n"/>
      <c r="C245" s="25" t="n"/>
      <c r="D245" s="33" t="n"/>
      <c r="E245" s="25" t="n"/>
    </row>
    <row r="246" hidden="1">
      <c r="B246" s="49" t="n"/>
      <c r="C246" s="25" t="n"/>
      <c r="D246" s="33" t="n"/>
      <c r="E246" s="25" t="n"/>
    </row>
    <row r="247" hidden="1">
      <c r="B247" s="49" t="n"/>
      <c r="C247" s="25" t="n"/>
      <c r="D247" s="33" t="n"/>
      <c r="E247" s="25" t="n"/>
    </row>
    <row r="248" hidden="1">
      <c r="B248" s="49" t="n"/>
      <c r="C248" s="25" t="n"/>
      <c r="D248" s="33" t="n"/>
      <c r="E248" s="25" t="n"/>
    </row>
    <row r="249" hidden="1">
      <c r="B249" s="49" t="n"/>
      <c r="C249" s="25" t="n"/>
      <c r="D249" s="33" t="n"/>
      <c r="E249" s="25" t="n"/>
    </row>
    <row r="250" hidden="1">
      <c r="B250" s="49" t="n"/>
      <c r="C250" s="25" t="n"/>
      <c r="D250" s="33" t="n"/>
      <c r="E250" s="25" t="n"/>
    </row>
    <row r="251" hidden="1">
      <c r="B251" s="49" t="n"/>
      <c r="C251" s="25" t="n"/>
      <c r="D251" s="33" t="n"/>
      <c r="E251" s="25" t="n"/>
    </row>
    <row r="252" hidden="1">
      <c r="B252" s="49" t="n"/>
      <c r="C252" s="25" t="n"/>
      <c r="D252" s="33" t="n"/>
      <c r="E252" s="25" t="n"/>
    </row>
    <row r="253" hidden="1">
      <c r="B253" s="49" t="n"/>
      <c r="C253" s="25" t="n"/>
      <c r="D253" s="33" t="n"/>
      <c r="E253" s="25" t="n"/>
    </row>
    <row r="254" hidden="1">
      <c r="B254" s="49" t="n"/>
      <c r="C254" s="25" t="n"/>
      <c r="D254" s="33" t="n"/>
      <c r="E254" s="25" t="n"/>
    </row>
    <row r="255" hidden="1">
      <c r="B255" s="49" t="n"/>
      <c r="C255" s="25" t="n"/>
      <c r="D255" s="33" t="n"/>
      <c r="E255" s="25" t="n"/>
    </row>
    <row r="256" hidden="1">
      <c r="B256" s="49" t="n"/>
      <c r="C256" s="25" t="n"/>
      <c r="D256" s="33" t="n"/>
      <c r="E256" s="25" t="n"/>
    </row>
    <row r="257" hidden="1">
      <c r="B257" s="49" t="n"/>
      <c r="C257" s="25" t="n"/>
      <c r="D257" s="33" t="n"/>
      <c r="E257" s="25" t="n"/>
    </row>
    <row r="258" hidden="1">
      <c r="B258" s="49" t="n"/>
      <c r="C258" s="25" t="n"/>
      <c r="D258" s="33" t="n"/>
      <c r="E258" s="25" t="n"/>
    </row>
    <row r="259" hidden="1">
      <c r="B259" s="49" t="n"/>
      <c r="C259" s="25" t="n"/>
      <c r="D259" s="33" t="n"/>
      <c r="E259" s="25" t="n"/>
    </row>
    <row r="260" hidden="1">
      <c r="B260" s="49" t="n"/>
      <c r="C260" s="25" t="n"/>
      <c r="D260" s="33" t="n"/>
      <c r="E260" s="25" t="n"/>
    </row>
    <row r="261" hidden="1">
      <c r="B261" s="49" t="n"/>
      <c r="C261" s="25" t="n"/>
      <c r="D261" s="33" t="n"/>
      <c r="E261" s="25" t="n"/>
    </row>
    <row r="262" hidden="1">
      <c r="B262" s="49" t="n"/>
      <c r="C262" s="25" t="n"/>
      <c r="D262" s="33" t="n"/>
      <c r="E262" s="25" t="n"/>
    </row>
    <row r="263" hidden="1">
      <c r="B263" s="49" t="n"/>
      <c r="C263" s="25" t="n"/>
      <c r="D263" s="33" t="n"/>
      <c r="E263" s="25" t="n"/>
    </row>
    <row r="264" hidden="1">
      <c r="B264" s="49" t="n"/>
      <c r="C264" s="25" t="n"/>
      <c r="D264" s="33" t="n"/>
      <c r="E264" s="25" t="n"/>
    </row>
    <row r="265" hidden="1">
      <c r="B265" s="49" t="n"/>
      <c r="C265" s="25" t="n"/>
      <c r="D265" s="33" t="n"/>
      <c r="E265" s="25" t="n"/>
    </row>
    <row r="266" hidden="1">
      <c r="B266" s="49" t="n"/>
      <c r="C266" s="25" t="n"/>
      <c r="D266" s="33" t="n"/>
      <c r="E266" s="25" t="n"/>
    </row>
    <row r="267" hidden="1">
      <c r="B267" s="49" t="n"/>
      <c r="C267" s="25" t="n"/>
      <c r="D267" s="33" t="n"/>
      <c r="E267" s="25" t="n"/>
    </row>
    <row r="268" hidden="1">
      <c r="B268" s="49" t="n"/>
      <c r="C268" s="25" t="n"/>
      <c r="D268" s="33" t="n"/>
      <c r="E268" s="25" t="n"/>
    </row>
    <row r="269" hidden="1">
      <c r="B269" s="49" t="n"/>
      <c r="C269" s="25" t="n"/>
      <c r="D269" s="33" t="n"/>
      <c r="E269" s="25" t="n"/>
    </row>
    <row r="270" hidden="1">
      <c r="B270" s="49" t="n"/>
      <c r="C270" s="25" t="n"/>
      <c r="D270" s="33" t="n"/>
      <c r="E270" s="25" t="n"/>
    </row>
    <row r="271" hidden="1">
      <c r="B271" s="49" t="n"/>
      <c r="C271" s="25" t="n"/>
      <c r="D271" s="33" t="n"/>
      <c r="E271" s="25" t="n"/>
    </row>
    <row r="272" hidden="1">
      <c r="B272" s="49" t="n"/>
      <c r="C272" s="25" t="n"/>
      <c r="D272" s="33" t="n"/>
      <c r="E272" s="25" t="n"/>
    </row>
    <row r="273" hidden="1">
      <c r="B273" s="49" t="n"/>
      <c r="C273" s="25" t="n"/>
      <c r="D273" s="33" t="n"/>
      <c r="E273" s="25" t="n"/>
    </row>
    <row r="274" hidden="1">
      <c r="B274" s="49" t="n"/>
      <c r="C274" s="25" t="n"/>
      <c r="D274" s="33" t="n"/>
      <c r="E274" s="25" t="n"/>
    </row>
    <row r="275" hidden="1">
      <c r="B275" s="49" t="n"/>
      <c r="C275" s="25" t="n"/>
      <c r="D275" s="33" t="n"/>
      <c r="E275" s="25" t="n"/>
    </row>
    <row r="276" hidden="1">
      <c r="B276" s="49" t="n"/>
      <c r="C276" s="25" t="n"/>
      <c r="D276" s="33" t="n"/>
      <c r="E276" s="25" t="n"/>
    </row>
    <row r="277" hidden="1">
      <c r="B277" s="49" t="n"/>
      <c r="C277" s="25" t="n"/>
      <c r="D277" s="33" t="n"/>
      <c r="E277" s="25" t="n"/>
    </row>
    <row r="278" hidden="1">
      <c r="B278" s="49" t="n"/>
      <c r="C278" s="25" t="n"/>
      <c r="D278" s="33" t="n"/>
      <c r="E278" s="25" t="n"/>
    </row>
    <row r="279" hidden="1">
      <c r="B279" s="49" t="n"/>
      <c r="C279" s="25" t="n"/>
      <c r="D279" s="33" t="n"/>
      <c r="E279" s="25" t="n"/>
    </row>
    <row r="280" hidden="1">
      <c r="B280" s="49" t="n"/>
      <c r="C280" s="25" t="n"/>
      <c r="D280" s="33" t="n"/>
      <c r="E280" s="25" t="n"/>
    </row>
    <row r="281" hidden="1">
      <c r="B281" s="49" t="n"/>
      <c r="C281" s="25" t="n"/>
      <c r="D281" s="33" t="n"/>
      <c r="E281" s="25" t="n"/>
    </row>
    <row r="282" hidden="1">
      <c r="B282" s="49" t="n"/>
      <c r="C282" s="25" t="n"/>
      <c r="D282" s="33" t="n"/>
      <c r="E282" s="25" t="n"/>
    </row>
    <row r="283" hidden="1">
      <c r="B283" s="49" t="n"/>
      <c r="C283" s="25" t="n"/>
      <c r="D283" s="33" t="n"/>
      <c r="E283" s="25" t="n"/>
    </row>
    <row r="284" hidden="1">
      <c r="B284" s="49" t="n"/>
      <c r="C284" s="25" t="n"/>
      <c r="D284" s="33" t="n"/>
      <c r="E284" s="25" t="n"/>
    </row>
    <row r="285" hidden="1">
      <c r="B285" s="49" t="n"/>
      <c r="C285" s="25" t="n"/>
      <c r="D285" s="33" t="n"/>
      <c r="E285" s="25" t="n"/>
    </row>
    <row r="286" hidden="1">
      <c r="B286" s="49" t="n"/>
      <c r="C286" s="25" t="n"/>
      <c r="D286" s="33" t="n"/>
      <c r="E286" s="25" t="n"/>
    </row>
    <row r="287" hidden="1">
      <c r="B287" s="49" t="n"/>
      <c r="C287" s="25" t="n"/>
      <c r="D287" s="33" t="n"/>
      <c r="E287" s="25" t="n"/>
    </row>
    <row r="288" hidden="1">
      <c r="B288" s="49" t="n"/>
      <c r="C288" s="25" t="n"/>
      <c r="D288" s="33" t="n"/>
      <c r="E288" s="25" t="n"/>
    </row>
    <row r="289" hidden="1">
      <c r="B289" s="49" t="n"/>
      <c r="C289" s="25" t="n"/>
      <c r="D289" s="33" t="n"/>
      <c r="E289" s="25" t="n"/>
    </row>
    <row r="290" hidden="1">
      <c r="B290" s="49" t="n"/>
      <c r="C290" s="25" t="n"/>
      <c r="D290" s="33" t="n"/>
      <c r="E290" s="25" t="n"/>
    </row>
    <row r="291" hidden="1">
      <c r="B291" s="49" t="n"/>
      <c r="C291" s="25" t="n"/>
      <c r="D291" s="33" t="n"/>
      <c r="E291" s="25" t="n"/>
    </row>
    <row r="292" hidden="1">
      <c r="B292" s="49" t="n"/>
      <c r="C292" s="25" t="n"/>
      <c r="D292" s="33" t="n"/>
      <c r="E292" s="25" t="n"/>
    </row>
    <row r="293" hidden="1">
      <c r="B293" s="49" t="n"/>
      <c r="C293" s="25" t="n"/>
      <c r="D293" s="33" t="n"/>
      <c r="E293" s="25" t="n"/>
    </row>
    <row r="294" hidden="1">
      <c r="B294" s="49" t="n"/>
      <c r="C294" s="25" t="n"/>
      <c r="D294" s="33" t="n"/>
      <c r="E294" s="25" t="n"/>
    </row>
    <row r="295" hidden="1">
      <c r="B295" s="49" t="n"/>
      <c r="C295" s="25" t="n"/>
      <c r="D295" s="33" t="n"/>
      <c r="E295" s="25" t="n"/>
    </row>
    <row r="296" hidden="1">
      <c r="B296" s="49" t="n"/>
      <c r="C296" s="25" t="n"/>
      <c r="D296" s="33" t="n"/>
      <c r="E296" s="25" t="n"/>
    </row>
    <row r="297" hidden="1">
      <c r="B297" s="49" t="n"/>
      <c r="C297" s="25" t="n"/>
      <c r="D297" s="33" t="n"/>
      <c r="E297" s="25" t="n"/>
    </row>
    <row r="298" hidden="1">
      <c r="B298" s="49" t="n"/>
      <c r="C298" s="25" t="n"/>
      <c r="D298" s="33" t="n"/>
      <c r="E298" s="25" t="n"/>
    </row>
    <row r="299" hidden="1">
      <c r="B299" s="49" t="n"/>
      <c r="C299" s="25" t="n"/>
      <c r="D299" s="33" t="n"/>
      <c r="E299" s="25" t="n"/>
    </row>
    <row r="300" hidden="1">
      <c r="B300" s="49" t="n"/>
      <c r="C300" s="25" t="n"/>
      <c r="D300" s="33" t="n"/>
      <c r="E300" s="25" t="n"/>
    </row>
    <row r="301" hidden="1">
      <c r="B301" s="49" t="n"/>
      <c r="C301" s="25" t="n"/>
      <c r="D301" s="33" t="n"/>
      <c r="E301" s="25" t="n"/>
    </row>
    <row r="302" hidden="1">
      <c r="B302" s="49" t="n"/>
      <c r="C302" s="25" t="n"/>
      <c r="D302" s="33" t="n"/>
      <c r="E302" s="25" t="n"/>
    </row>
    <row r="303" hidden="1">
      <c r="B303" s="49" t="n"/>
      <c r="C303" s="25" t="n"/>
      <c r="D303" s="33" t="n"/>
      <c r="E303" s="25" t="n"/>
    </row>
    <row r="304" hidden="1">
      <c r="B304" s="49" t="n"/>
      <c r="C304" s="25" t="n"/>
      <c r="D304" s="33" t="n"/>
      <c r="E304" s="25" t="n"/>
    </row>
    <row r="305" hidden="1">
      <c r="B305" s="49" t="n"/>
      <c r="C305" s="25" t="n"/>
      <c r="D305" s="33" t="n"/>
      <c r="E305" s="25" t="n"/>
    </row>
    <row r="306" hidden="1">
      <c r="B306" s="49" t="n"/>
      <c r="C306" s="25" t="n"/>
      <c r="D306" s="33" t="n"/>
      <c r="E306" s="25" t="n"/>
    </row>
    <row r="307" hidden="1">
      <c r="B307" s="49" t="n"/>
      <c r="C307" s="25" t="n"/>
      <c r="D307" s="33" t="n"/>
      <c r="E307" s="25" t="n"/>
    </row>
    <row r="308" hidden="1">
      <c r="B308" s="49" t="n"/>
      <c r="C308" s="25" t="n"/>
      <c r="D308" s="33" t="n"/>
      <c r="E308" s="25" t="n"/>
    </row>
    <row r="309" hidden="1">
      <c r="B309" s="49" t="n"/>
      <c r="C309" s="25" t="n"/>
      <c r="D309" s="33" t="n"/>
      <c r="E309" s="25" t="n"/>
    </row>
    <row r="310" hidden="1">
      <c r="B310" s="49" t="n"/>
      <c r="C310" s="25" t="n"/>
      <c r="D310" s="33" t="n"/>
      <c r="E310" s="25" t="n"/>
    </row>
    <row r="311" hidden="1">
      <c r="B311" s="49" t="n"/>
      <c r="C311" s="25" t="n"/>
      <c r="D311" s="33" t="n"/>
      <c r="E311" s="25" t="n"/>
    </row>
    <row r="312" hidden="1">
      <c r="B312" s="49" t="n"/>
      <c r="C312" s="25" t="n"/>
      <c r="D312" s="33" t="n"/>
      <c r="E312" s="25" t="n"/>
    </row>
    <row r="313" hidden="1">
      <c r="B313" s="49" t="n"/>
      <c r="C313" s="25" t="n"/>
      <c r="D313" s="33" t="n"/>
      <c r="E313" s="25" t="n"/>
    </row>
    <row r="314" hidden="1">
      <c r="B314" s="49" t="n"/>
      <c r="C314" s="25" t="n"/>
      <c r="D314" s="33" t="n"/>
      <c r="E314" s="25" t="n"/>
    </row>
    <row r="315" hidden="1">
      <c r="B315" s="49" t="n"/>
      <c r="C315" s="25" t="n"/>
      <c r="D315" s="33" t="n"/>
      <c r="E315" s="25" t="n"/>
    </row>
    <row r="316" hidden="1">
      <c r="B316" s="49" t="n"/>
      <c r="C316" s="25" t="n"/>
      <c r="D316" s="33" t="n"/>
      <c r="E316" s="25" t="n"/>
    </row>
    <row r="317" hidden="1">
      <c r="B317" s="49" t="n"/>
      <c r="C317" s="25" t="n"/>
      <c r="D317" s="33" t="n"/>
      <c r="E317" s="25" t="n"/>
    </row>
    <row r="318" hidden="1">
      <c r="B318" s="49" t="n"/>
      <c r="C318" s="25" t="n"/>
      <c r="D318" s="33" t="n"/>
      <c r="E318" s="25" t="n"/>
    </row>
    <row r="319" hidden="1">
      <c r="B319" s="49" t="n"/>
      <c r="C319" s="25" t="n"/>
      <c r="D319" s="33" t="n"/>
      <c r="E319" s="25" t="n"/>
    </row>
    <row r="320" hidden="1">
      <c r="B320" s="49" t="n"/>
      <c r="C320" s="25" t="n"/>
      <c r="D320" s="33" t="n"/>
      <c r="E320" s="25" t="n"/>
    </row>
    <row r="321" hidden="1">
      <c r="B321" s="49" t="n"/>
      <c r="C321" s="25" t="n"/>
      <c r="D321" s="33" t="n"/>
      <c r="E321" s="25" t="n"/>
    </row>
    <row r="322" hidden="1">
      <c r="B322" s="49" t="n"/>
      <c r="C322" s="25" t="n"/>
      <c r="D322" s="33" t="n"/>
      <c r="E322" s="25" t="n"/>
    </row>
    <row r="323" hidden="1">
      <c r="B323" s="49" t="n"/>
      <c r="C323" s="25" t="n"/>
      <c r="D323" s="33" t="n"/>
      <c r="E323" s="25" t="n"/>
    </row>
    <row r="324" hidden="1">
      <c r="B324" s="49" t="n"/>
      <c r="C324" s="25" t="n"/>
      <c r="D324" s="33" t="n"/>
      <c r="E324" s="25" t="n"/>
    </row>
    <row r="325" hidden="1">
      <c r="B325" s="49" t="n"/>
      <c r="C325" s="25" t="n"/>
      <c r="D325" s="33" t="n"/>
      <c r="E325" s="25" t="n"/>
    </row>
    <row r="326" hidden="1">
      <c r="B326" s="49" t="n"/>
      <c r="C326" s="25" t="n"/>
      <c r="D326" s="33" t="n"/>
      <c r="E326" s="25" t="n"/>
    </row>
    <row r="327" hidden="1">
      <c r="B327" s="49" t="n"/>
      <c r="C327" s="25" t="n"/>
      <c r="D327" s="33" t="n"/>
      <c r="E327" s="25" t="n"/>
    </row>
    <row r="328" hidden="1">
      <c r="B328" s="49" t="n"/>
      <c r="C328" s="25" t="n"/>
      <c r="D328" s="33" t="n"/>
      <c r="E328" s="25" t="n"/>
    </row>
    <row r="329" hidden="1">
      <c r="B329" s="49" t="n"/>
      <c r="C329" s="25" t="n"/>
      <c r="D329" s="33" t="n"/>
      <c r="E329" s="25" t="n"/>
    </row>
    <row r="330" hidden="1">
      <c r="B330" s="49" t="n"/>
      <c r="C330" s="25" t="n"/>
      <c r="D330" s="33" t="n"/>
      <c r="E330" s="25" t="n"/>
    </row>
    <row r="331" hidden="1">
      <c r="B331" s="49" t="n"/>
      <c r="C331" s="25" t="n"/>
      <c r="D331" s="33" t="n"/>
      <c r="E331" s="25" t="n"/>
    </row>
    <row r="332" hidden="1">
      <c r="B332" s="49" t="n"/>
      <c r="C332" s="25" t="n"/>
      <c r="D332" s="33" t="n"/>
      <c r="E332" s="25" t="n"/>
    </row>
    <row r="333" hidden="1">
      <c r="B333" s="49" t="n"/>
      <c r="C333" s="25" t="n"/>
      <c r="D333" s="33" t="n"/>
      <c r="E333" s="25" t="n"/>
    </row>
    <row r="334" hidden="1">
      <c r="B334" s="49" t="n"/>
      <c r="C334" s="25" t="n"/>
      <c r="D334" s="33" t="n"/>
      <c r="E334" s="25" t="n"/>
    </row>
    <row r="335" hidden="1">
      <c r="B335" s="49" t="n"/>
      <c r="C335" s="25" t="n"/>
      <c r="D335" s="33" t="n"/>
      <c r="E335" s="25" t="n"/>
    </row>
    <row r="336" hidden="1">
      <c r="B336" s="49" t="n"/>
      <c r="C336" s="25" t="n"/>
      <c r="D336" s="33" t="n"/>
      <c r="E336" s="25" t="n"/>
    </row>
    <row r="337" hidden="1">
      <c r="B337" s="49" t="n"/>
      <c r="C337" s="25" t="n"/>
      <c r="D337" s="33" t="n"/>
      <c r="E337" s="25" t="n"/>
    </row>
    <row r="338" hidden="1">
      <c r="B338" s="49" t="n"/>
      <c r="C338" s="25" t="n"/>
      <c r="D338" s="33" t="n"/>
      <c r="E338" s="25" t="n"/>
    </row>
    <row r="339" hidden="1">
      <c r="B339" s="49" t="n"/>
      <c r="C339" s="25" t="n"/>
      <c r="D339" s="33" t="n"/>
      <c r="E339" s="25" t="n"/>
    </row>
    <row r="340" hidden="1">
      <c r="B340" s="49" t="n"/>
      <c r="C340" s="25" t="n"/>
      <c r="D340" s="33" t="n"/>
      <c r="E340" s="25" t="n"/>
    </row>
    <row r="341" hidden="1">
      <c r="B341" s="49" t="n"/>
      <c r="C341" s="25" t="n"/>
      <c r="D341" s="33" t="n"/>
      <c r="E341" s="25" t="n"/>
    </row>
    <row r="342" hidden="1">
      <c r="B342" s="49" t="n"/>
      <c r="C342" s="25" t="n"/>
      <c r="D342" s="33" t="n"/>
      <c r="E342" s="25" t="n"/>
    </row>
    <row r="343" hidden="1">
      <c r="B343" s="49" t="n"/>
      <c r="C343" s="25" t="n"/>
      <c r="D343" s="33" t="n"/>
      <c r="E343" s="25" t="n"/>
    </row>
    <row r="344" hidden="1">
      <c r="B344" s="49" t="n"/>
      <c r="C344" s="25" t="n"/>
      <c r="D344" s="33" t="n"/>
      <c r="E344" s="25" t="n"/>
    </row>
    <row r="345" hidden="1">
      <c r="B345" s="49" t="n"/>
      <c r="C345" s="25" t="n"/>
      <c r="D345" s="33" t="n"/>
      <c r="E345" s="25" t="n"/>
    </row>
    <row r="346" hidden="1">
      <c r="B346" s="49" t="n"/>
      <c r="C346" s="25" t="n"/>
      <c r="D346" s="33" t="n"/>
      <c r="E346" s="25" t="n"/>
    </row>
    <row r="347" hidden="1">
      <c r="B347" s="49" t="n"/>
      <c r="C347" s="25" t="n"/>
      <c r="D347" s="33" t="n"/>
      <c r="E347" s="25" t="n"/>
    </row>
    <row r="348" hidden="1">
      <c r="B348" s="49" t="n"/>
      <c r="C348" s="25" t="n"/>
      <c r="D348" s="33" t="n"/>
      <c r="E348" s="25" t="n"/>
    </row>
    <row r="349" hidden="1">
      <c r="B349" s="49" t="n"/>
      <c r="C349" s="25" t="n"/>
      <c r="D349" s="33" t="n"/>
      <c r="E349" s="25" t="n"/>
    </row>
    <row r="350" hidden="1">
      <c r="B350" s="49" t="n"/>
      <c r="C350" s="25" t="n"/>
      <c r="D350" s="33" t="n"/>
      <c r="E350" s="25" t="n"/>
    </row>
    <row r="351" hidden="1">
      <c r="B351" s="49" t="n"/>
      <c r="C351" s="25" t="n"/>
      <c r="D351" s="33" t="n"/>
      <c r="E351" s="25" t="n"/>
    </row>
    <row r="352" hidden="1">
      <c r="B352" s="49" t="n"/>
      <c r="C352" s="25" t="n"/>
      <c r="D352" s="33" t="n"/>
      <c r="E352" s="25" t="n"/>
    </row>
    <row r="353" hidden="1">
      <c r="B353" s="49" t="n"/>
      <c r="C353" s="25" t="n"/>
      <c r="D353" s="33" t="n"/>
      <c r="E353" s="25" t="n"/>
    </row>
    <row r="354" hidden="1">
      <c r="B354" s="49" t="n"/>
      <c r="C354" s="25" t="n"/>
      <c r="D354" s="33" t="n"/>
      <c r="E354" s="25" t="n"/>
    </row>
    <row r="355" hidden="1">
      <c r="B355" s="49" t="n"/>
      <c r="C355" s="25" t="n"/>
      <c r="D355" s="33" t="n"/>
      <c r="E355" s="25" t="n"/>
    </row>
    <row r="356" hidden="1">
      <c r="B356" s="49" t="n"/>
      <c r="C356" s="25" t="n"/>
      <c r="D356" s="33" t="n"/>
      <c r="E356" s="25" t="n"/>
    </row>
    <row r="357" hidden="1">
      <c r="B357" s="49" t="n"/>
      <c r="C357" s="25" t="n"/>
      <c r="D357" s="33" t="n"/>
      <c r="E357" s="25" t="n"/>
    </row>
    <row r="358" hidden="1">
      <c r="B358" s="49" t="n"/>
      <c r="C358" s="25" t="n"/>
      <c r="D358" s="33" t="n"/>
      <c r="E358" s="25" t="n"/>
    </row>
    <row r="359" hidden="1">
      <c r="B359" s="49" t="n"/>
      <c r="C359" s="25" t="n"/>
      <c r="D359" s="33" t="n"/>
      <c r="E359" s="25" t="n"/>
    </row>
    <row r="360" hidden="1">
      <c r="B360" s="49" t="n"/>
      <c r="C360" s="25" t="n"/>
      <c r="D360" s="33" t="n"/>
      <c r="E360" s="25" t="n"/>
    </row>
    <row r="361" hidden="1">
      <c r="B361" s="49" t="n"/>
      <c r="C361" s="25" t="n"/>
      <c r="D361" s="33" t="n"/>
      <c r="E361" s="25" t="n"/>
    </row>
    <row r="362" hidden="1">
      <c r="B362" s="49" t="n"/>
      <c r="C362" s="25" t="n"/>
      <c r="D362" s="33" t="n"/>
      <c r="E362" s="25" t="n"/>
    </row>
    <row r="363" hidden="1">
      <c r="B363" s="49" t="n"/>
      <c r="C363" s="25" t="n"/>
      <c r="D363" s="33" t="n"/>
      <c r="E363" s="25" t="n"/>
    </row>
    <row r="364" hidden="1">
      <c r="B364" s="49" t="n"/>
      <c r="C364" s="25" t="n"/>
      <c r="D364" s="33" t="n"/>
      <c r="E364" s="25" t="n"/>
    </row>
    <row r="365" hidden="1">
      <c r="B365" s="49" t="n"/>
      <c r="C365" s="25" t="n"/>
      <c r="D365" s="33" t="n"/>
      <c r="E365" s="25" t="n"/>
    </row>
    <row r="366" hidden="1">
      <c r="B366" s="49" t="n"/>
      <c r="C366" s="25" t="n"/>
      <c r="D366" s="33" t="n"/>
      <c r="E366" s="25" t="n"/>
    </row>
    <row r="367" hidden="1">
      <c r="B367" s="49" t="n"/>
      <c r="C367" s="25" t="n"/>
      <c r="D367" s="33" t="n"/>
      <c r="E367" s="25" t="n"/>
    </row>
    <row r="368" hidden="1">
      <c r="B368" s="49" t="n"/>
      <c r="C368" s="25" t="n"/>
      <c r="D368" s="33" t="n"/>
      <c r="E368" s="25" t="n"/>
    </row>
    <row r="369" hidden="1">
      <c r="B369" s="49" t="n"/>
      <c r="C369" s="25" t="n"/>
      <c r="D369" s="33" t="n"/>
      <c r="E369" s="25" t="n"/>
    </row>
    <row r="370" hidden="1">
      <c r="B370" s="49" t="n"/>
      <c r="C370" s="25" t="n"/>
      <c r="D370" s="33" t="n"/>
      <c r="E370" s="25" t="n"/>
    </row>
    <row r="371" hidden="1">
      <c r="B371" s="49" t="n"/>
      <c r="C371" s="25" t="n"/>
      <c r="D371" s="33" t="n"/>
      <c r="E371" s="25" t="n"/>
    </row>
    <row r="372" hidden="1">
      <c r="B372" s="49" t="n"/>
      <c r="C372" s="25" t="n"/>
      <c r="D372" s="33" t="n"/>
      <c r="E372" s="25" t="n"/>
    </row>
    <row r="373" hidden="1">
      <c r="B373" s="49" t="n"/>
      <c r="C373" s="25" t="n"/>
      <c r="D373" s="33" t="n"/>
      <c r="E373" s="25" t="n"/>
    </row>
    <row r="374" hidden="1">
      <c r="B374" s="49" t="n"/>
      <c r="C374" s="25" t="n"/>
      <c r="D374" s="33" t="n"/>
      <c r="E374" s="25" t="n"/>
    </row>
    <row r="375" hidden="1">
      <c r="B375" s="49" t="n"/>
      <c r="C375" s="25" t="n"/>
      <c r="D375" s="33" t="n"/>
      <c r="E375" s="25" t="n"/>
    </row>
    <row r="376" hidden="1">
      <c r="B376" s="49" t="n"/>
      <c r="C376" s="25" t="n"/>
      <c r="D376" s="33" t="n"/>
      <c r="E376" s="25" t="n"/>
    </row>
    <row r="377" hidden="1">
      <c r="B377" s="49" t="n"/>
      <c r="C377" s="25" t="n"/>
      <c r="D377" s="33" t="n"/>
      <c r="E377" s="25" t="n"/>
    </row>
    <row r="378" hidden="1">
      <c r="B378" s="49" t="n"/>
      <c r="C378" s="25" t="n"/>
      <c r="D378" s="33" t="n"/>
      <c r="E378" s="25" t="n"/>
    </row>
    <row r="379" hidden="1">
      <c r="B379" s="49" t="n"/>
      <c r="C379" s="25" t="n"/>
      <c r="D379" s="33" t="n"/>
      <c r="E379" s="25" t="n"/>
    </row>
    <row r="380" hidden="1">
      <c r="B380" s="49" t="n"/>
      <c r="C380" s="25" t="n"/>
      <c r="D380" s="33" t="n"/>
      <c r="E380" s="25" t="n"/>
    </row>
    <row r="381" hidden="1">
      <c r="B381" s="49" t="n"/>
      <c r="C381" s="25" t="n"/>
      <c r="D381" s="33" t="n"/>
      <c r="E381" s="25" t="n"/>
    </row>
    <row r="382" hidden="1">
      <c r="B382" s="49" t="n"/>
      <c r="C382" s="25" t="n"/>
      <c r="D382" s="33" t="n"/>
      <c r="E382" s="25" t="n"/>
    </row>
    <row r="383" hidden="1">
      <c r="B383" s="49" t="n"/>
      <c r="C383" s="25" t="n"/>
      <c r="D383" s="33" t="n"/>
      <c r="E383" s="25" t="n"/>
    </row>
    <row r="384" hidden="1">
      <c r="B384" s="49" t="n"/>
      <c r="C384" s="25" t="n"/>
      <c r="D384" s="33" t="n"/>
      <c r="E384" s="25" t="n"/>
    </row>
    <row r="385" hidden="1">
      <c r="B385" s="49" t="n"/>
      <c r="C385" s="25" t="n"/>
      <c r="D385" s="33" t="n"/>
      <c r="E385" s="25" t="n"/>
    </row>
    <row r="386" hidden="1">
      <c r="B386" s="49" t="n"/>
      <c r="C386" s="25" t="n"/>
      <c r="D386" s="33" t="n"/>
      <c r="E386" s="25" t="n"/>
    </row>
    <row r="387" hidden="1">
      <c r="B387" s="49" t="n"/>
      <c r="C387" s="25" t="n"/>
      <c r="D387" s="33" t="n"/>
      <c r="E387" s="25" t="n"/>
    </row>
    <row r="388" hidden="1">
      <c r="B388" s="49" t="n"/>
      <c r="C388" s="25" t="n"/>
      <c r="D388" s="33" t="n"/>
      <c r="E388" s="25" t="n"/>
    </row>
    <row r="389" hidden="1">
      <c r="B389" s="49" t="n"/>
      <c r="C389" s="25" t="n"/>
      <c r="D389" s="33" t="n"/>
      <c r="E389" s="25" t="n"/>
    </row>
    <row r="390" hidden="1">
      <c r="B390" s="49" t="n"/>
      <c r="C390" s="25" t="n"/>
      <c r="D390" s="33" t="n"/>
      <c r="E390" s="25" t="n"/>
    </row>
    <row r="391" hidden="1">
      <c r="B391" s="49" t="n"/>
      <c r="C391" s="25" t="n"/>
      <c r="D391" s="33" t="n"/>
      <c r="E391" s="25" t="n"/>
    </row>
    <row r="392" hidden="1">
      <c r="B392" s="49" t="n"/>
      <c r="C392" s="25" t="n"/>
      <c r="D392" s="33" t="n"/>
      <c r="E392" s="25" t="n"/>
    </row>
    <row r="393" hidden="1">
      <c r="B393" s="49" t="n"/>
      <c r="C393" s="25" t="n"/>
      <c r="D393" s="33" t="n"/>
      <c r="E393" s="25" t="n"/>
    </row>
    <row r="394" hidden="1">
      <c r="B394" s="49" t="n"/>
      <c r="C394" s="25" t="n"/>
      <c r="D394" s="33" t="n"/>
      <c r="E394" s="25" t="n"/>
    </row>
    <row r="395" hidden="1">
      <c r="B395" s="49" t="n"/>
      <c r="C395" s="25" t="n"/>
      <c r="D395" s="33" t="n"/>
      <c r="E395" s="25" t="n"/>
    </row>
    <row r="396" hidden="1">
      <c r="B396" s="49" t="n"/>
      <c r="C396" s="25" t="n"/>
      <c r="D396" s="33" t="n"/>
      <c r="E396" s="25" t="n"/>
    </row>
    <row r="397" hidden="1">
      <c r="B397" s="49" t="n"/>
      <c r="C397" s="25" t="n"/>
      <c r="D397" s="33" t="n"/>
      <c r="E397" s="25" t="n"/>
    </row>
    <row r="398" hidden="1">
      <c r="B398" s="49" t="n"/>
      <c r="C398" s="25" t="n"/>
      <c r="D398" s="33" t="n"/>
      <c r="E398" s="25" t="n"/>
    </row>
    <row r="399" hidden="1">
      <c r="B399" s="49" t="n"/>
      <c r="C399" s="25" t="n"/>
      <c r="D399" s="33" t="n"/>
      <c r="E399" s="25" t="n"/>
    </row>
    <row r="400" hidden="1">
      <c r="B400" s="49" t="n"/>
      <c r="C400" s="25" t="n"/>
      <c r="D400" s="33" t="n"/>
      <c r="E400" s="25" t="n"/>
    </row>
    <row r="401" hidden="1">
      <c r="B401" s="49" t="n"/>
      <c r="C401" s="25" t="n"/>
      <c r="D401" s="33" t="n"/>
      <c r="E401" s="25" t="n"/>
    </row>
    <row r="402" hidden="1">
      <c r="B402" s="49" t="n"/>
      <c r="C402" s="25" t="n"/>
      <c r="D402" s="33" t="n"/>
      <c r="E402" s="25" t="n"/>
    </row>
    <row r="403" hidden="1">
      <c r="B403" s="49" t="n"/>
      <c r="C403" s="25" t="n"/>
      <c r="D403" s="33" t="n"/>
      <c r="E403" s="25" t="n"/>
    </row>
    <row r="404" hidden="1">
      <c r="B404" s="49" t="n"/>
      <c r="C404" s="25" t="n"/>
      <c r="D404" s="33" t="n"/>
      <c r="E404" s="25" t="n"/>
    </row>
    <row r="405" hidden="1">
      <c r="B405" s="49" t="n"/>
      <c r="C405" s="25" t="n"/>
      <c r="D405" s="33" t="n"/>
      <c r="E405" s="25" t="n"/>
    </row>
    <row r="406" hidden="1">
      <c r="B406" s="49" t="n"/>
      <c r="C406" s="25" t="n"/>
      <c r="D406" s="33" t="n"/>
      <c r="E406" s="25" t="n"/>
    </row>
    <row r="407" hidden="1">
      <c r="B407" s="49" t="n"/>
      <c r="C407" s="25" t="n"/>
      <c r="D407" s="33" t="n"/>
      <c r="E407" s="25" t="n"/>
    </row>
    <row r="408" hidden="1">
      <c r="B408" s="49" t="n"/>
      <c r="C408" s="25" t="n"/>
      <c r="D408" s="33" t="n"/>
      <c r="E408" s="25" t="n"/>
    </row>
    <row r="409" hidden="1">
      <c r="B409" s="49" t="n"/>
      <c r="C409" s="25" t="n"/>
      <c r="D409" s="33" t="n"/>
      <c r="E409" s="25" t="n"/>
    </row>
    <row r="410" hidden="1">
      <c r="B410" s="49" t="n"/>
      <c r="C410" s="25" t="n"/>
      <c r="D410" s="33" t="n"/>
      <c r="E410" s="25" t="n"/>
    </row>
    <row r="411" hidden="1">
      <c r="B411" s="49" t="n"/>
      <c r="C411" s="25" t="n"/>
      <c r="D411" s="33" t="n"/>
      <c r="E411" s="25" t="n"/>
    </row>
    <row r="412" hidden="1">
      <c r="B412" s="49" t="n"/>
      <c r="C412" s="25" t="n"/>
      <c r="D412" s="33" t="n"/>
      <c r="E412" s="25" t="n"/>
    </row>
    <row r="413" hidden="1">
      <c r="B413" s="49" t="n"/>
      <c r="C413" s="25" t="n"/>
      <c r="D413" s="33" t="n"/>
      <c r="E413" s="25" t="n"/>
    </row>
    <row r="414" hidden="1">
      <c r="B414" s="49" t="n"/>
      <c r="C414" s="25" t="n"/>
      <c r="D414" s="33" t="n"/>
      <c r="E414" s="25" t="n"/>
    </row>
    <row r="415" hidden="1">
      <c r="B415" s="49" t="n"/>
      <c r="C415" s="25" t="n"/>
      <c r="D415" s="33" t="n"/>
      <c r="E415" s="25" t="n"/>
    </row>
    <row r="416" hidden="1">
      <c r="B416" s="49" t="n"/>
      <c r="C416" s="25" t="n"/>
      <c r="D416" s="33" t="n"/>
      <c r="E416" s="25" t="n"/>
    </row>
    <row r="417" hidden="1">
      <c r="B417" s="49" t="n"/>
      <c r="C417" s="25" t="n"/>
      <c r="D417" s="33" t="n"/>
      <c r="E417" s="25" t="n"/>
    </row>
    <row r="418" hidden="1">
      <c r="B418" s="49" t="n"/>
      <c r="C418" s="25" t="n"/>
      <c r="D418" s="33" t="n"/>
      <c r="E418" s="25" t="n"/>
    </row>
    <row r="419" hidden="1">
      <c r="B419" s="49" t="n"/>
      <c r="C419" s="25" t="n"/>
      <c r="D419" s="33" t="n"/>
      <c r="E419" s="25" t="n"/>
    </row>
    <row r="420" hidden="1">
      <c r="B420" s="49" t="n"/>
      <c r="C420" s="25" t="n"/>
      <c r="D420" s="33" t="n"/>
      <c r="E420" s="25" t="n"/>
    </row>
    <row r="421" hidden="1">
      <c r="B421" s="49" t="n"/>
      <c r="C421" s="25" t="n"/>
      <c r="D421" s="33" t="n"/>
      <c r="E421" s="25" t="n"/>
    </row>
    <row r="422" hidden="1">
      <c r="B422" s="49" t="n"/>
      <c r="C422" s="25" t="n"/>
      <c r="D422" s="33" t="n"/>
      <c r="E422" s="25" t="n"/>
    </row>
    <row r="423" hidden="1">
      <c r="B423" s="49" t="n"/>
      <c r="C423" s="25" t="n"/>
      <c r="D423" s="33" t="n"/>
      <c r="E423" s="25" t="n"/>
    </row>
    <row r="424" hidden="1">
      <c r="B424" s="49" t="n"/>
      <c r="C424" s="25" t="n"/>
      <c r="D424" s="33" t="n"/>
      <c r="E424" s="25" t="n"/>
    </row>
    <row r="425" hidden="1">
      <c r="B425" s="49" t="n"/>
      <c r="C425" s="25" t="n"/>
      <c r="D425" s="33" t="n"/>
      <c r="E425" s="25" t="n"/>
    </row>
    <row r="426" hidden="1">
      <c r="B426" s="49" t="n"/>
      <c r="C426" s="25" t="n"/>
      <c r="D426" s="33" t="n"/>
      <c r="E426" s="25" t="n"/>
    </row>
    <row r="427" hidden="1">
      <c r="B427" s="49" t="n"/>
      <c r="C427" s="25" t="n"/>
      <c r="D427" s="33" t="n"/>
      <c r="E427" s="25" t="n"/>
    </row>
    <row r="428" hidden="1">
      <c r="B428" s="49" t="n"/>
      <c r="C428" s="25" t="n"/>
      <c r="D428" s="33" t="n"/>
      <c r="E428" s="25" t="n"/>
    </row>
    <row r="429" hidden="1">
      <c r="B429" s="49" t="n"/>
      <c r="C429" s="25" t="n"/>
      <c r="D429" s="33" t="n"/>
      <c r="E429" s="25" t="n"/>
    </row>
    <row r="430" hidden="1">
      <c r="B430" s="49" t="n"/>
      <c r="C430" s="25" t="n"/>
      <c r="D430" s="33" t="n"/>
      <c r="E430" s="25" t="n"/>
    </row>
    <row r="431" hidden="1">
      <c r="B431" s="49" t="n"/>
      <c r="C431" s="25" t="n"/>
      <c r="D431" s="33" t="n"/>
      <c r="E431" s="25" t="n"/>
    </row>
    <row r="432" hidden="1">
      <c r="B432" s="49" t="n"/>
      <c r="C432" s="25" t="n"/>
      <c r="D432" s="33" t="n"/>
      <c r="E432" s="25" t="n"/>
    </row>
    <row r="433" hidden="1">
      <c r="B433" s="49" t="n"/>
      <c r="C433" s="25" t="n"/>
      <c r="D433" s="33" t="n"/>
      <c r="E433" s="25" t="n"/>
    </row>
    <row r="434" hidden="1">
      <c r="B434" s="49" t="n"/>
      <c r="C434" s="25" t="n"/>
      <c r="D434" s="33" t="n"/>
      <c r="E434" s="25" t="n"/>
    </row>
    <row r="435" hidden="1">
      <c r="B435" s="49" t="n"/>
      <c r="C435" s="25" t="n"/>
      <c r="D435" s="33" t="n"/>
      <c r="E435" s="25" t="n"/>
    </row>
    <row r="436" hidden="1">
      <c r="B436" s="49" t="n"/>
      <c r="C436" s="25" t="n"/>
      <c r="D436" s="33" t="n"/>
      <c r="E436" s="25" t="n"/>
    </row>
    <row r="437" hidden="1">
      <c r="B437" s="49" t="n"/>
      <c r="C437" s="25" t="n"/>
      <c r="D437" s="33" t="n"/>
      <c r="E437" s="25" t="n"/>
    </row>
    <row r="438" hidden="1">
      <c r="B438" s="49" t="n"/>
      <c r="C438" s="25" t="n"/>
      <c r="D438" s="33" t="n"/>
      <c r="E438" s="25" t="n"/>
    </row>
    <row r="439" hidden="1">
      <c r="B439" s="49" t="n"/>
      <c r="C439" s="25" t="n"/>
      <c r="D439" s="33" t="n"/>
      <c r="E439" s="25" t="n"/>
    </row>
    <row r="440" hidden="1">
      <c r="B440" s="49" t="n"/>
      <c r="C440" s="25" t="n"/>
      <c r="D440" s="33" t="n"/>
      <c r="E440" s="25" t="n"/>
    </row>
    <row r="441" hidden="1">
      <c r="B441" s="49" t="n"/>
      <c r="C441" s="25" t="n"/>
      <c r="D441" s="33" t="n"/>
      <c r="E441" s="25" t="n"/>
    </row>
    <row r="442" hidden="1">
      <c r="B442" s="49" t="n"/>
      <c r="C442" s="25" t="n"/>
      <c r="D442" s="33" t="n"/>
      <c r="E442" s="25" t="n"/>
    </row>
    <row r="443" hidden="1">
      <c r="B443" s="49" t="n"/>
      <c r="C443" s="25" t="n"/>
      <c r="D443" s="33" t="n"/>
      <c r="E443" s="25" t="n"/>
    </row>
    <row r="444" hidden="1">
      <c r="B444" s="49" t="n"/>
      <c r="C444" s="25" t="n"/>
      <c r="D444" s="33" t="n"/>
      <c r="E444" s="25" t="n"/>
    </row>
    <row r="445" hidden="1">
      <c r="B445" s="49" t="n"/>
      <c r="C445" s="25" t="n"/>
      <c r="D445" s="33" t="n"/>
      <c r="E445" s="25" t="n"/>
    </row>
    <row r="446" hidden="1">
      <c r="B446" s="49" t="n"/>
      <c r="C446" s="25" t="n"/>
      <c r="D446" s="33" t="n"/>
      <c r="E446" s="25" t="n"/>
    </row>
    <row r="447" hidden="1">
      <c r="B447" s="49" t="n"/>
      <c r="C447" s="25" t="n"/>
      <c r="D447" s="33" t="n"/>
      <c r="E447" s="25" t="n"/>
    </row>
    <row r="448" hidden="1">
      <c r="B448" s="49" t="n"/>
      <c r="C448" s="25" t="n"/>
      <c r="D448" s="33" t="n"/>
      <c r="E448" s="25" t="n"/>
    </row>
    <row r="449" hidden="1">
      <c r="B449" s="49" t="n"/>
      <c r="C449" s="25" t="n"/>
      <c r="D449" s="33" t="n"/>
      <c r="E449" s="25" t="n"/>
    </row>
    <row r="450" hidden="1">
      <c r="B450" s="49" t="n"/>
      <c r="C450" s="25" t="n"/>
      <c r="D450" s="33" t="n"/>
      <c r="E450" s="25" t="n"/>
    </row>
    <row r="451" hidden="1">
      <c r="B451" s="49" t="n"/>
      <c r="C451" s="25" t="n"/>
      <c r="D451" s="33" t="n"/>
      <c r="E451" s="25" t="n"/>
    </row>
    <row r="452" hidden="1">
      <c r="B452" s="49" t="n"/>
      <c r="C452" s="25" t="n"/>
      <c r="D452" s="33" t="n"/>
      <c r="E452" s="25" t="n"/>
    </row>
    <row r="453" hidden="1">
      <c r="B453" s="49" t="n"/>
      <c r="C453" s="25" t="n"/>
      <c r="D453" s="33" t="n"/>
      <c r="E453" s="25" t="n"/>
    </row>
    <row r="454" hidden="1">
      <c r="B454" s="49" t="n"/>
      <c r="C454" s="25" t="n"/>
      <c r="D454" s="33" t="n"/>
      <c r="E454" s="25" t="n"/>
    </row>
    <row r="455" hidden="1">
      <c r="B455" s="49" t="n"/>
      <c r="C455" s="25" t="n"/>
      <c r="D455" s="33" t="n"/>
      <c r="E455" s="25" t="n"/>
    </row>
    <row r="456" hidden="1">
      <c r="B456" s="49" t="n"/>
      <c r="C456" s="25" t="n"/>
      <c r="D456" s="33" t="n"/>
      <c r="E456" s="25" t="n"/>
    </row>
    <row r="457" hidden="1">
      <c r="B457" s="49" t="n"/>
      <c r="C457" s="25" t="n"/>
      <c r="D457" s="33" t="n"/>
      <c r="E457" s="25" t="n"/>
    </row>
    <row r="458" hidden="1">
      <c r="B458" s="49" t="n"/>
      <c r="C458" s="25" t="n"/>
      <c r="D458" s="33" t="n"/>
      <c r="E458" s="25" t="n"/>
    </row>
    <row r="459" hidden="1">
      <c r="B459" s="49" t="n"/>
      <c r="C459" s="25" t="n"/>
      <c r="D459" s="33" t="n"/>
      <c r="E459" s="25" t="n"/>
    </row>
    <row r="460" hidden="1">
      <c r="B460" s="49" t="n"/>
      <c r="C460" s="25" t="n"/>
      <c r="D460" s="33" t="n"/>
      <c r="E460" s="25" t="n"/>
    </row>
    <row r="461" hidden="1">
      <c r="B461" s="49" t="n"/>
      <c r="C461" s="25" t="n"/>
      <c r="D461" s="33" t="n"/>
      <c r="E461" s="25" t="n"/>
    </row>
    <row r="462" hidden="1">
      <c r="B462" s="49" t="n"/>
      <c r="C462" s="25" t="n"/>
      <c r="D462" s="33" t="n"/>
      <c r="E462" s="25" t="n"/>
    </row>
    <row r="463" hidden="1">
      <c r="B463" s="49" t="n"/>
      <c r="C463" s="25" t="n"/>
      <c r="D463" s="33" t="n"/>
      <c r="E463" s="25" t="n"/>
    </row>
    <row r="464" hidden="1">
      <c r="B464" s="49" t="n"/>
      <c r="C464" s="25" t="n"/>
      <c r="D464" s="33" t="n"/>
      <c r="E464" s="25" t="n"/>
    </row>
    <row r="465" hidden="1">
      <c r="B465" s="49" t="n"/>
      <c r="C465" s="25" t="n"/>
      <c r="D465" s="33" t="n"/>
      <c r="E465" s="25" t="n"/>
    </row>
    <row r="466" hidden="1">
      <c r="B466" s="49" t="n"/>
      <c r="C466" s="25" t="n"/>
      <c r="D466" s="33" t="n"/>
      <c r="E466" s="25" t="n"/>
    </row>
    <row r="467" hidden="1">
      <c r="B467" s="49" t="n"/>
      <c r="C467" s="25" t="n"/>
      <c r="D467" s="33" t="n"/>
      <c r="E467" s="25" t="n"/>
    </row>
    <row r="468" hidden="1">
      <c r="B468" s="49" t="n"/>
      <c r="C468" s="25" t="n"/>
      <c r="D468" s="33" t="n"/>
      <c r="E468" s="25" t="n"/>
    </row>
    <row r="469" hidden="1">
      <c r="B469" s="49" t="n"/>
      <c r="C469" s="25" t="n"/>
      <c r="D469" s="33" t="n"/>
      <c r="E469" s="25" t="n"/>
    </row>
    <row r="470" hidden="1">
      <c r="B470" s="49" t="n"/>
      <c r="C470" s="25" t="n"/>
      <c r="D470" s="33" t="n"/>
      <c r="E470" s="25" t="n"/>
    </row>
    <row r="471" hidden="1">
      <c r="B471" s="49" t="n"/>
      <c r="C471" s="25" t="n"/>
      <c r="D471" s="33" t="n"/>
      <c r="E471" s="25" t="n"/>
    </row>
    <row r="472" hidden="1">
      <c r="B472" s="49" t="n"/>
      <c r="C472" s="25" t="n"/>
      <c r="D472" s="33" t="n"/>
      <c r="E472" s="25" t="n"/>
    </row>
    <row r="473" hidden="1">
      <c r="B473" s="49" t="n"/>
      <c r="C473" s="25" t="n"/>
      <c r="D473" s="33" t="n"/>
      <c r="E473" s="25" t="n"/>
    </row>
    <row r="474" hidden="1">
      <c r="B474" s="49" t="n"/>
      <c r="C474" s="25" t="n"/>
      <c r="D474" s="33" t="n"/>
      <c r="E474" s="25" t="n"/>
    </row>
    <row r="475" hidden="1">
      <c r="B475" s="49" t="n"/>
      <c r="C475" s="25" t="n"/>
      <c r="D475" s="33" t="n"/>
      <c r="E475" s="25" t="n"/>
    </row>
    <row r="476" hidden="1">
      <c r="B476" s="49" t="n"/>
      <c r="C476" s="25" t="n"/>
      <c r="D476" s="33" t="n"/>
      <c r="E476" s="25" t="n"/>
    </row>
    <row r="477" hidden="1">
      <c r="B477" s="49" t="n"/>
      <c r="C477" s="25" t="n"/>
      <c r="D477" s="33" t="n"/>
      <c r="E477" s="25" t="n"/>
    </row>
    <row r="478" hidden="1">
      <c r="B478" s="49" t="n"/>
      <c r="C478" s="25" t="n"/>
      <c r="D478" s="33" t="n"/>
      <c r="E478" s="25" t="n"/>
    </row>
    <row r="479" hidden="1">
      <c r="B479" s="49" t="n"/>
      <c r="C479" s="25" t="n"/>
      <c r="D479" s="33" t="n"/>
      <c r="E479" s="25" t="n"/>
    </row>
    <row r="480" hidden="1">
      <c r="B480" s="49" t="n"/>
      <c r="C480" s="25" t="n"/>
      <c r="D480" s="33" t="n"/>
      <c r="E480" s="25" t="n"/>
    </row>
    <row r="481" hidden="1">
      <c r="B481" s="49" t="n"/>
      <c r="C481" s="25" t="n"/>
      <c r="D481" s="33" t="n"/>
      <c r="E481" s="25" t="n"/>
    </row>
    <row r="482" hidden="1">
      <c r="B482" s="49" t="n"/>
      <c r="C482" s="25" t="n"/>
      <c r="D482" s="33" t="n"/>
      <c r="E482" s="25" t="n"/>
    </row>
    <row r="483" hidden="1">
      <c r="B483" s="49" t="n"/>
      <c r="C483" s="25" t="n"/>
      <c r="D483" s="33" t="n"/>
      <c r="E483" s="25" t="n"/>
    </row>
    <row r="484" hidden="1">
      <c r="B484" s="49" t="n"/>
      <c r="C484" s="25" t="n"/>
      <c r="D484" s="33" t="n"/>
      <c r="E484" s="25" t="n"/>
    </row>
    <row r="485" hidden="1">
      <c r="B485" s="49" t="n"/>
      <c r="C485" s="25" t="n"/>
      <c r="D485" s="33" t="n"/>
      <c r="E485" s="25" t="n"/>
    </row>
    <row r="486" hidden="1">
      <c r="B486" s="49" t="n"/>
      <c r="C486" s="25" t="n"/>
      <c r="D486" s="33" t="n"/>
      <c r="E486" s="25" t="n"/>
    </row>
    <row r="487" hidden="1">
      <c r="B487" s="49" t="n"/>
      <c r="C487" s="25" t="n"/>
      <c r="D487" s="33" t="n"/>
      <c r="E487" s="25" t="n"/>
    </row>
    <row r="488" hidden="1">
      <c r="B488" s="49" t="n"/>
      <c r="C488" s="25" t="n"/>
      <c r="D488" s="33" t="n"/>
      <c r="E488" s="25" t="n"/>
    </row>
    <row r="489" hidden="1">
      <c r="B489" s="49" t="n"/>
      <c r="C489" s="25" t="n"/>
      <c r="D489" s="33" t="n"/>
      <c r="E489" s="25" t="n"/>
    </row>
    <row r="490" hidden="1">
      <c r="B490" s="49" t="n"/>
      <c r="C490" s="25" t="n"/>
      <c r="D490" s="33" t="n"/>
      <c r="E490" s="25" t="n"/>
    </row>
    <row r="491" hidden="1">
      <c r="B491" s="49" t="n"/>
      <c r="C491" s="25" t="n"/>
      <c r="D491" s="33" t="n"/>
      <c r="E491" s="25" t="n"/>
    </row>
    <row r="492" hidden="1">
      <c r="B492" s="49" t="n"/>
      <c r="C492" s="25" t="n"/>
      <c r="D492" s="33" t="n"/>
      <c r="E492" s="25" t="n"/>
    </row>
    <row r="493" hidden="1">
      <c r="B493" s="49" t="n"/>
      <c r="C493" s="25" t="n"/>
      <c r="D493" s="33" t="n"/>
      <c r="E493" s="25" t="n"/>
    </row>
    <row r="494" hidden="1">
      <c r="B494" s="49" t="n"/>
      <c r="C494" s="25" t="n"/>
      <c r="D494" s="33" t="n"/>
      <c r="E494" s="25" t="n"/>
    </row>
    <row r="495" hidden="1">
      <c r="B495" s="49" t="n"/>
      <c r="C495" s="25" t="n"/>
      <c r="D495" s="33" t="n"/>
      <c r="E495" s="25" t="n"/>
    </row>
    <row r="496" hidden="1">
      <c r="B496" s="49" t="n"/>
      <c r="C496" s="25" t="n"/>
      <c r="D496" s="33" t="n"/>
      <c r="E496" s="25" t="n"/>
    </row>
    <row r="497" hidden="1">
      <c r="B497" s="49" t="n"/>
      <c r="C497" s="25" t="n"/>
      <c r="D497" s="33" t="n"/>
      <c r="E497" s="25" t="n"/>
    </row>
    <row r="498" hidden="1">
      <c r="B498" s="49" t="n"/>
      <c r="C498" s="25" t="n"/>
      <c r="D498" s="33" t="n"/>
      <c r="E498" s="25" t="n"/>
    </row>
    <row r="499" hidden="1">
      <c r="B499" s="49" t="n"/>
      <c r="C499" s="25" t="n"/>
      <c r="D499" s="33" t="n"/>
      <c r="E499" s="25" t="n"/>
    </row>
    <row r="500" hidden="1">
      <c r="B500" s="49" t="n"/>
      <c r="C500" s="25" t="n"/>
      <c r="D500" s="33" t="n"/>
      <c r="E500" s="25" t="n"/>
    </row>
    <row r="501" hidden="1">
      <c r="B501" s="49" t="n"/>
      <c r="C501" s="25" t="n"/>
      <c r="D501" s="33" t="n"/>
      <c r="E501" s="25" t="n"/>
    </row>
    <row r="502" hidden="1">
      <c r="B502" s="49" t="n"/>
      <c r="C502" s="25" t="n"/>
      <c r="D502" s="33" t="n"/>
      <c r="E502" s="25" t="n"/>
    </row>
    <row r="503" hidden="1">
      <c r="B503" s="49" t="n"/>
      <c r="C503" s="25" t="n"/>
      <c r="D503" s="33" t="n"/>
      <c r="E503" s="25" t="n"/>
    </row>
    <row r="504" hidden="1">
      <c r="B504" s="49" t="n"/>
      <c r="C504" s="25" t="n"/>
      <c r="D504" s="33" t="n"/>
      <c r="E504" s="25" t="n"/>
    </row>
    <row r="505" hidden="1">
      <c r="B505" s="49" t="n"/>
      <c r="C505" s="25" t="n"/>
      <c r="D505" s="33" t="n"/>
      <c r="E505" s="25" t="n"/>
    </row>
    <row r="506" hidden="1">
      <c r="B506" s="49" t="n"/>
      <c r="C506" s="25" t="n"/>
      <c r="D506" s="33" t="n"/>
      <c r="E506" s="25" t="n"/>
    </row>
    <row r="507" hidden="1">
      <c r="B507" s="49" t="n"/>
      <c r="C507" s="25" t="n"/>
      <c r="D507" s="33" t="n"/>
      <c r="E507" s="25" t="n"/>
    </row>
    <row r="508" hidden="1">
      <c r="B508" s="49" t="n"/>
      <c r="C508" s="25" t="n"/>
      <c r="D508" s="33" t="n"/>
      <c r="E508" s="25" t="n"/>
    </row>
    <row r="509" hidden="1">
      <c r="B509" s="49" t="n"/>
      <c r="C509" s="25" t="n"/>
      <c r="D509" s="33" t="n"/>
      <c r="E509" s="25" t="n"/>
    </row>
    <row r="510" hidden="1">
      <c r="B510" s="49" t="n"/>
      <c r="C510" s="25" t="n"/>
      <c r="D510" s="33" t="n"/>
      <c r="E510" s="25" t="n"/>
    </row>
    <row r="511" hidden="1">
      <c r="B511" s="49" t="n"/>
      <c r="C511" s="25" t="n"/>
      <c r="D511" s="33" t="n"/>
      <c r="E511" s="25" t="n"/>
    </row>
    <row r="512" hidden="1">
      <c r="B512" s="49" t="n"/>
      <c r="C512" s="25" t="n"/>
      <c r="D512" s="33" t="n"/>
      <c r="E512" s="25" t="n"/>
    </row>
    <row r="513" hidden="1">
      <c r="B513" s="49" t="n"/>
      <c r="C513" s="25" t="n"/>
      <c r="D513" s="33" t="n"/>
      <c r="E513" s="25" t="n"/>
    </row>
    <row r="514" hidden="1">
      <c r="B514" s="49" t="n"/>
      <c r="C514" s="25" t="n"/>
      <c r="D514" s="33" t="n"/>
      <c r="E514" s="25" t="n"/>
    </row>
    <row r="515" hidden="1">
      <c r="B515" s="49" t="n"/>
      <c r="C515" s="25" t="n"/>
      <c r="D515" s="33" t="n"/>
      <c r="E515" s="25" t="n"/>
    </row>
    <row r="516" hidden="1">
      <c r="B516" s="49" t="n"/>
      <c r="C516" s="25" t="n"/>
      <c r="D516" s="33" t="n"/>
      <c r="E516" s="25" t="n"/>
    </row>
    <row r="517" hidden="1">
      <c r="B517" s="49" t="n"/>
      <c r="C517" s="25" t="n"/>
      <c r="D517" s="33" t="n"/>
      <c r="E517" s="25" t="n"/>
    </row>
    <row r="518" hidden="1">
      <c r="B518" s="49" t="n"/>
      <c r="C518" s="25" t="n"/>
      <c r="D518" s="33" t="n"/>
      <c r="E518" s="25" t="n"/>
    </row>
    <row r="519" hidden="1">
      <c r="B519" s="49" t="n"/>
      <c r="C519" s="25" t="n"/>
      <c r="D519" s="33" t="n"/>
      <c r="E519" s="25" t="n"/>
    </row>
    <row r="520" hidden="1">
      <c r="B520" s="49" t="n"/>
      <c r="C520" s="25" t="n"/>
      <c r="D520" s="33" t="n"/>
      <c r="E520" s="25" t="n"/>
    </row>
    <row r="521" hidden="1">
      <c r="B521" s="49" t="n"/>
      <c r="C521" s="25" t="n"/>
      <c r="D521" s="33" t="n"/>
      <c r="E521" s="25" t="n"/>
    </row>
    <row r="522" hidden="1">
      <c r="B522" s="49" t="n"/>
      <c r="C522" s="25" t="n"/>
      <c r="D522" s="33" t="n"/>
      <c r="E522" s="25" t="n"/>
    </row>
    <row r="523" hidden="1">
      <c r="B523" s="49" t="n"/>
      <c r="C523" s="25" t="n"/>
      <c r="D523" s="33" t="n"/>
      <c r="E523" s="25" t="n"/>
    </row>
    <row r="524" hidden="1">
      <c r="B524" s="49" t="n"/>
      <c r="C524" s="25" t="n"/>
      <c r="D524" s="33" t="n"/>
      <c r="E524" s="25" t="n"/>
    </row>
    <row r="525" hidden="1">
      <c r="B525" s="49" t="n"/>
      <c r="C525" s="25" t="n"/>
      <c r="D525" s="33" t="n"/>
      <c r="E525" s="25" t="n"/>
    </row>
    <row r="526" hidden="1">
      <c r="B526" s="49" t="n"/>
      <c r="C526" s="25" t="n"/>
      <c r="D526" s="33" t="n"/>
      <c r="E526" s="25" t="n"/>
    </row>
    <row r="527" hidden="1">
      <c r="B527" s="49" t="n"/>
      <c r="C527" s="25" t="n"/>
      <c r="D527" s="33" t="n"/>
      <c r="E527" s="25" t="n"/>
    </row>
    <row r="528" hidden="1">
      <c r="B528" s="49" t="n"/>
      <c r="C528" s="25" t="n"/>
      <c r="D528" s="33" t="n"/>
      <c r="E528" s="25" t="n"/>
    </row>
    <row r="529" hidden="1">
      <c r="B529" s="49" t="n"/>
      <c r="C529" s="25" t="n"/>
      <c r="D529" s="33" t="n"/>
      <c r="E529" s="25" t="n"/>
    </row>
    <row r="530" hidden="1">
      <c r="B530" s="49" t="n"/>
      <c r="C530" s="25" t="n"/>
      <c r="D530" s="33" t="n"/>
      <c r="E530" s="25" t="n"/>
    </row>
    <row r="531" hidden="1">
      <c r="B531" s="49" t="n"/>
      <c r="C531" s="25" t="n"/>
      <c r="D531" s="33" t="n"/>
      <c r="E531" s="25" t="n"/>
    </row>
    <row r="532" hidden="1">
      <c r="B532" s="49" t="n"/>
      <c r="C532" s="25" t="n"/>
      <c r="D532" s="33" t="n"/>
      <c r="E532" s="25" t="n"/>
    </row>
    <row r="533" hidden="1">
      <c r="B533" s="49" t="n"/>
      <c r="C533" s="25" t="n"/>
      <c r="D533" s="33" t="n"/>
      <c r="E533" s="25" t="n"/>
    </row>
    <row r="534" hidden="1">
      <c r="B534" s="49" t="n"/>
      <c r="C534" s="25" t="n"/>
      <c r="D534" s="33" t="n"/>
      <c r="E534" s="25" t="n"/>
    </row>
    <row r="535" hidden="1">
      <c r="B535" s="49" t="n"/>
      <c r="C535" s="25" t="n"/>
      <c r="D535" s="33" t="n"/>
      <c r="E535" s="25" t="n"/>
    </row>
    <row r="536" hidden="1">
      <c r="B536" s="49" t="n"/>
      <c r="C536" s="25" t="n"/>
      <c r="D536" s="33" t="n"/>
      <c r="E536" s="25" t="n"/>
    </row>
    <row r="537" hidden="1">
      <c r="B537" s="49" t="n"/>
      <c r="C537" s="25" t="n"/>
      <c r="D537" s="33" t="n"/>
      <c r="E537" s="25" t="n"/>
    </row>
    <row r="538" hidden="1">
      <c r="B538" s="49" t="n"/>
      <c r="C538" s="25" t="n"/>
      <c r="D538" s="33" t="n"/>
      <c r="E538" s="25" t="n"/>
    </row>
    <row r="539" hidden="1">
      <c r="B539" s="49" t="n"/>
      <c r="C539" s="25" t="n"/>
      <c r="D539" s="33" t="n"/>
      <c r="E539" s="25" t="n"/>
    </row>
    <row r="540" hidden="1">
      <c r="B540" s="49" t="n"/>
      <c r="C540" s="25" t="n"/>
      <c r="D540" s="33" t="n"/>
      <c r="E540" s="25" t="n"/>
    </row>
    <row r="541" hidden="1">
      <c r="B541" s="49" t="n"/>
      <c r="C541" s="25" t="n"/>
      <c r="D541" s="33" t="n"/>
      <c r="E541" s="25" t="n"/>
    </row>
    <row r="542" hidden="1">
      <c r="B542" s="49" t="n"/>
      <c r="C542" s="25" t="n"/>
      <c r="D542" s="33" t="n"/>
      <c r="E542" s="25" t="n"/>
    </row>
    <row r="543" hidden="1">
      <c r="B543" s="49" t="n"/>
      <c r="C543" s="25" t="n"/>
      <c r="D543" s="33" t="n"/>
      <c r="E543" s="25" t="n"/>
    </row>
    <row r="544" hidden="1">
      <c r="B544" s="49" t="n"/>
      <c r="C544" s="25" t="n"/>
      <c r="D544" s="33" t="n"/>
      <c r="E544" s="25" t="n"/>
    </row>
    <row r="545" hidden="1">
      <c r="B545" s="49" t="n"/>
      <c r="C545" s="25" t="n"/>
      <c r="D545" s="33" t="n"/>
      <c r="E545" s="25" t="n"/>
    </row>
    <row r="546" hidden="1">
      <c r="B546" s="49" t="n"/>
      <c r="C546" s="25" t="n"/>
      <c r="D546" s="33" t="n"/>
      <c r="E546" s="25" t="n"/>
    </row>
    <row r="547" hidden="1">
      <c r="B547" s="49" t="n"/>
      <c r="C547" s="25" t="n"/>
      <c r="D547" s="33" t="n"/>
      <c r="E547" s="25" t="n"/>
    </row>
    <row r="548" hidden="1">
      <c r="B548" s="49" t="n"/>
      <c r="C548" s="25" t="n"/>
      <c r="D548" s="33" t="n"/>
      <c r="E548" s="25" t="n"/>
    </row>
    <row r="549" hidden="1">
      <c r="B549" s="49" t="n"/>
      <c r="C549" s="25" t="n"/>
      <c r="D549" s="33" t="n"/>
      <c r="E549" s="25" t="n"/>
    </row>
    <row r="550" hidden="1">
      <c r="B550" s="49" t="n"/>
      <c r="C550" s="25" t="n"/>
      <c r="D550" s="33" t="n"/>
      <c r="E550" s="25" t="n"/>
    </row>
    <row r="551" hidden="1">
      <c r="B551" s="49" t="n"/>
      <c r="C551" s="25" t="n"/>
      <c r="D551" s="33" t="n"/>
      <c r="E551" s="25" t="n"/>
    </row>
    <row r="552" hidden="1">
      <c r="B552" s="49" t="n"/>
      <c r="C552" s="25" t="n"/>
      <c r="D552" s="33" t="n"/>
      <c r="E552" s="25" t="n"/>
    </row>
    <row r="553" hidden="1">
      <c r="B553" s="49" t="n"/>
      <c r="C553" s="25" t="n"/>
      <c r="D553" s="33" t="n"/>
      <c r="E553" s="25" t="n"/>
    </row>
    <row r="554" hidden="1">
      <c r="B554" s="49" t="n"/>
      <c r="C554" s="25" t="n"/>
      <c r="D554" s="33" t="n"/>
      <c r="E554" s="25" t="n"/>
    </row>
    <row r="555" hidden="1">
      <c r="B555" s="49" t="n"/>
      <c r="C555" s="25" t="n"/>
      <c r="D555" s="33" t="n"/>
      <c r="E555" s="25" t="n"/>
    </row>
    <row r="556" hidden="1">
      <c r="B556" s="49" t="n"/>
      <c r="C556" s="25" t="n"/>
      <c r="D556" s="33" t="n"/>
      <c r="E556" s="25" t="n"/>
    </row>
    <row r="557" hidden="1">
      <c r="B557" s="49" t="n"/>
      <c r="C557" s="25" t="n"/>
      <c r="D557" s="33" t="n"/>
      <c r="E557" s="25" t="n"/>
    </row>
    <row r="558" hidden="1">
      <c r="B558" s="49" t="n"/>
      <c r="C558" s="25" t="n"/>
      <c r="D558" s="33" t="n"/>
      <c r="E558" s="25" t="n"/>
    </row>
    <row r="559" hidden="1">
      <c r="B559" s="49" t="n"/>
      <c r="C559" s="25" t="n"/>
      <c r="D559" s="33" t="n"/>
      <c r="E559" s="25" t="n"/>
    </row>
    <row r="560" hidden="1">
      <c r="B560" s="49" t="n"/>
      <c r="C560" s="25" t="n"/>
      <c r="D560" s="33" t="n"/>
      <c r="E560" s="25" t="n"/>
    </row>
    <row r="561" hidden="1">
      <c r="B561" s="49" t="n"/>
      <c r="C561" s="25" t="n"/>
      <c r="D561" s="33" t="n"/>
      <c r="E561" s="25" t="n"/>
    </row>
    <row r="562" hidden="1">
      <c r="B562" s="49" t="n"/>
      <c r="C562" s="25" t="n"/>
      <c r="D562" s="33" t="n"/>
      <c r="E562" s="25" t="n"/>
    </row>
    <row r="563" hidden="1">
      <c r="B563" s="49" t="n"/>
      <c r="C563" s="25" t="n"/>
      <c r="D563" s="33" t="n"/>
      <c r="E563" s="25" t="n"/>
    </row>
    <row r="564" hidden="1">
      <c r="B564" s="49" t="n"/>
      <c r="C564" s="25" t="n"/>
      <c r="D564" s="33" t="n"/>
      <c r="E564" s="25" t="n"/>
    </row>
    <row r="565" hidden="1">
      <c r="B565" s="49" t="n"/>
      <c r="C565" s="25" t="n"/>
      <c r="D565" s="33" t="n"/>
      <c r="E565" s="25" t="n"/>
    </row>
    <row r="566" hidden="1">
      <c r="B566" s="49" t="n"/>
      <c r="C566" s="25" t="n"/>
      <c r="D566" s="33" t="n"/>
      <c r="E566" s="25" t="n"/>
    </row>
    <row r="567" hidden="1">
      <c r="B567" s="49" t="n"/>
      <c r="C567" s="25" t="n"/>
      <c r="D567" s="33" t="n"/>
      <c r="E567" s="25" t="n"/>
    </row>
    <row r="568" hidden="1">
      <c r="B568" s="49" t="n"/>
      <c r="C568" s="25" t="n"/>
      <c r="D568" s="33" t="n"/>
      <c r="E568" s="25" t="n"/>
    </row>
    <row r="569" hidden="1">
      <c r="B569" s="49" t="n"/>
      <c r="C569" s="25" t="n"/>
      <c r="D569" s="33" t="n"/>
      <c r="E569" s="25" t="n"/>
    </row>
    <row r="570" hidden="1">
      <c r="B570" s="49" t="n"/>
      <c r="C570" s="25" t="n"/>
      <c r="D570" s="33" t="n"/>
      <c r="E570" s="25" t="n"/>
    </row>
    <row r="571" hidden="1">
      <c r="B571" s="49" t="n"/>
      <c r="C571" s="25" t="n"/>
      <c r="D571" s="33" t="n"/>
      <c r="E571" s="25" t="n"/>
    </row>
    <row r="572" hidden="1">
      <c r="B572" s="49" t="n"/>
      <c r="C572" s="25" t="n"/>
      <c r="D572" s="33" t="n"/>
      <c r="E572" s="25" t="n"/>
    </row>
    <row r="573" hidden="1">
      <c r="B573" s="49" t="n"/>
      <c r="C573" s="25" t="n"/>
      <c r="D573" s="33" t="n"/>
      <c r="E573" s="25" t="n"/>
    </row>
    <row r="574" hidden="1">
      <c r="B574" s="49" t="n"/>
      <c r="C574" s="25" t="n"/>
      <c r="D574" s="33" t="n"/>
      <c r="E574" s="25" t="n"/>
    </row>
    <row r="575" hidden="1">
      <c r="B575" s="49" t="n"/>
      <c r="C575" s="25" t="n"/>
      <c r="D575" s="33" t="n"/>
      <c r="E575" s="25" t="n"/>
    </row>
    <row r="576" hidden="1">
      <c r="B576" s="49" t="n"/>
      <c r="C576" s="25" t="n"/>
      <c r="D576" s="33" t="n"/>
      <c r="E576" s="25" t="n"/>
    </row>
    <row r="577" hidden="1">
      <c r="B577" s="49" t="n"/>
      <c r="C577" s="25" t="n"/>
      <c r="D577" s="33" t="n"/>
      <c r="E577" s="25" t="n"/>
    </row>
    <row r="578" hidden="1">
      <c r="B578" s="49" t="n"/>
      <c r="C578" s="25" t="n"/>
      <c r="D578" s="33" t="n"/>
      <c r="E578" s="25" t="n"/>
    </row>
    <row r="579" hidden="1">
      <c r="B579" s="49" t="n"/>
      <c r="C579" s="25" t="n"/>
      <c r="D579" s="33" t="n"/>
      <c r="E579" s="25" t="n"/>
    </row>
    <row r="580" hidden="1">
      <c r="B580" s="49" t="n"/>
      <c r="C580" s="25" t="n"/>
      <c r="D580" s="33" t="n"/>
      <c r="E580" s="25" t="n"/>
    </row>
    <row r="581" hidden="1">
      <c r="B581" s="49" t="n"/>
      <c r="C581" s="25" t="n"/>
      <c r="D581" s="33" t="n"/>
      <c r="E581" s="25" t="n"/>
    </row>
    <row r="582" hidden="1">
      <c r="B582" s="49" t="n"/>
      <c r="C582" s="25" t="n"/>
      <c r="D582" s="33" t="n"/>
      <c r="E582" s="25" t="n"/>
    </row>
    <row r="583" hidden="1">
      <c r="B583" s="49" t="n"/>
      <c r="C583" s="25" t="n"/>
      <c r="D583" s="33" t="n"/>
      <c r="E583" s="25" t="n"/>
    </row>
    <row r="584" hidden="1">
      <c r="B584" s="49" t="n"/>
      <c r="C584" s="25" t="n"/>
      <c r="D584" s="33" t="n"/>
      <c r="E584" s="25" t="n"/>
    </row>
    <row r="585" hidden="1">
      <c r="B585" s="49" t="n"/>
      <c r="C585" s="25" t="n"/>
      <c r="D585" s="33" t="n"/>
      <c r="E585" s="25" t="n"/>
    </row>
    <row r="586" hidden="1">
      <c r="B586" s="49" t="n"/>
      <c r="C586" s="25" t="n"/>
      <c r="D586" s="33" t="n"/>
      <c r="E586" s="25" t="n"/>
    </row>
    <row r="587" hidden="1">
      <c r="B587" s="49" t="n"/>
      <c r="C587" s="25" t="n"/>
      <c r="D587" s="33" t="n"/>
      <c r="E587" s="25" t="n"/>
    </row>
    <row r="588" hidden="1">
      <c r="B588" s="49" t="n"/>
      <c r="C588" s="25" t="n"/>
      <c r="D588" s="33" t="n"/>
      <c r="E588" s="25" t="n"/>
    </row>
    <row r="589" hidden="1">
      <c r="B589" s="49" t="n"/>
      <c r="C589" s="25" t="n"/>
      <c r="D589" s="33" t="n"/>
      <c r="E589" s="25" t="n"/>
    </row>
    <row r="590" hidden="1">
      <c r="B590" s="49" t="n"/>
      <c r="C590" s="25" t="n"/>
      <c r="D590" s="33" t="n"/>
      <c r="E590" s="25" t="n"/>
    </row>
    <row r="591" hidden="1">
      <c r="B591" s="49" t="n"/>
      <c r="C591" s="25" t="n"/>
      <c r="D591" s="33" t="n"/>
      <c r="E591" s="25" t="n"/>
    </row>
    <row r="592" hidden="1">
      <c r="B592" s="49" t="n"/>
      <c r="C592" s="25" t="n"/>
      <c r="D592" s="33" t="n"/>
      <c r="E592" s="25" t="n"/>
    </row>
    <row r="593" hidden="1">
      <c r="B593" s="49" t="n"/>
      <c r="C593" s="25" t="n"/>
      <c r="D593" s="33" t="n"/>
      <c r="E593" s="25" t="n"/>
    </row>
    <row r="594" hidden="1">
      <c r="B594" s="49" t="n"/>
      <c r="C594" s="25" t="n"/>
      <c r="D594" s="33" t="n"/>
      <c r="E594" s="25" t="n"/>
    </row>
    <row r="595" hidden="1">
      <c r="B595" s="49" t="n"/>
      <c r="C595" s="25" t="n"/>
      <c r="D595" s="33" t="n"/>
      <c r="E595" s="25" t="n"/>
    </row>
    <row r="596" hidden="1">
      <c r="B596" s="49" t="n"/>
      <c r="C596" s="25" t="n"/>
      <c r="D596" s="33" t="n"/>
      <c r="E596" s="25" t="n"/>
    </row>
    <row r="597" hidden="1">
      <c r="B597" s="49" t="n"/>
      <c r="C597" s="25" t="n"/>
      <c r="D597" s="33" t="n"/>
      <c r="E597" s="25" t="n"/>
    </row>
    <row r="598" hidden="1">
      <c r="B598" s="49" t="n"/>
      <c r="C598" s="25" t="n"/>
      <c r="D598" s="33" t="n"/>
      <c r="E598" s="25" t="n"/>
    </row>
    <row r="599" hidden="1">
      <c r="B599" s="49" t="n"/>
      <c r="C599" s="25" t="n"/>
      <c r="D599" s="33" t="n"/>
      <c r="E599" s="25" t="n"/>
    </row>
    <row r="600" hidden="1">
      <c r="B600" s="49" t="n"/>
      <c r="C600" s="25" t="n"/>
      <c r="D600" s="33" t="n"/>
      <c r="E600" s="25" t="n"/>
    </row>
    <row r="601" hidden="1">
      <c r="B601" s="49" t="n"/>
      <c r="C601" s="25" t="n"/>
      <c r="D601" s="33" t="n"/>
      <c r="E601" s="25" t="n"/>
    </row>
    <row r="602" hidden="1">
      <c r="B602" s="49" t="n"/>
      <c r="C602" s="25" t="n"/>
      <c r="D602" s="33" t="n"/>
      <c r="E602" s="25" t="n"/>
    </row>
    <row r="603" hidden="1">
      <c r="B603" s="49" t="n"/>
      <c r="C603" s="25" t="n"/>
      <c r="D603" s="33" t="n"/>
      <c r="E603" s="25" t="n"/>
    </row>
    <row r="604" hidden="1">
      <c r="B604" s="49" t="n"/>
      <c r="C604" s="25" t="n"/>
      <c r="D604" s="33" t="n"/>
      <c r="E604" s="25" t="n"/>
    </row>
    <row r="605" hidden="1">
      <c r="B605" s="49" t="n"/>
      <c r="C605" s="25" t="n"/>
      <c r="D605" s="33" t="n"/>
      <c r="E605" s="25" t="n"/>
    </row>
    <row r="606" hidden="1">
      <c r="B606" s="49" t="n"/>
      <c r="C606" s="25" t="n"/>
      <c r="D606" s="33" t="n"/>
      <c r="E606" s="25" t="n"/>
    </row>
  </sheetData>
  <dataValidations count="1">
    <dataValidation sqref="C7:C606" showDropDown="0" showInputMessage="0" showErrorMessage="0" allowBlank="1" type="list">
      <formula1>='Sinking Funds'!$B$7:$B$31</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P35"/>
  <sheetViews>
    <sheetView showGridLines="0" workbookViewId="0">
      <pane xSplit="3" ySplit="7" topLeftCell="D8"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26" customWidth="1" min="2" max="2"/>
    <col width="14"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1.5" customWidth="1" min="15" max="15"/>
    <col width="13" customWidth="1" min="16" max="16"/>
  </cols>
  <sheetData>
    <row r="1"/>
    <row r="2">
      <c r="B2" s="1" t="inlineStr">
        <is>
          <t>Net Worth Tracker  (Free Lite)</t>
        </is>
      </c>
    </row>
    <row r="3">
      <c r="B3" s="2" t="inlineStr">
        <is>
          <t>Update balances once a month — assets minus liabilities</t>
        </is>
      </c>
    </row>
    <row r="4">
      <c r="B4" s="24" t="inlineStr">
        <is>
          <t>EXAMPLE DATA — replace the yellow cells with your own numbers</t>
        </is>
      </c>
    </row>
    <row r="5">
      <c r="M5" s="30" t="inlineStr">
        <is>
          <t>First month:</t>
        </is>
      </c>
      <c r="N5" s="47" t="n">
        <v>46023</v>
      </c>
    </row>
    <row r="6"/>
    <row r="7">
      <c r="B7" s="19" t="inlineStr">
        <is>
          <t>Account</t>
        </is>
      </c>
      <c r="C7" s="19" t="inlineStr">
        <is>
          <t>Type</t>
        </is>
      </c>
      <c r="D7" s="34">
        <f>N5</f>
        <v/>
      </c>
      <c r="E7" s="34">
        <f>DATE(YEAR(D7),MONTH(D7)+1,1)</f>
        <v/>
      </c>
      <c r="F7" s="34">
        <f>DATE(YEAR(E7),MONTH(E7)+1,1)</f>
        <v/>
      </c>
      <c r="G7" s="34">
        <f>DATE(YEAR(F7),MONTH(F7)+1,1)</f>
        <v/>
      </c>
      <c r="H7" s="34">
        <f>DATE(YEAR(G7),MONTH(G7)+1,1)</f>
        <v/>
      </c>
      <c r="I7" s="34">
        <f>DATE(YEAR(H7),MONTH(H7)+1,1)</f>
        <v/>
      </c>
      <c r="J7" s="34">
        <f>DATE(YEAR(I7),MONTH(I7)+1,1)</f>
        <v/>
      </c>
      <c r="K7" s="34">
        <f>DATE(YEAR(J7),MONTH(J7)+1,1)</f>
        <v/>
      </c>
      <c r="L7" s="34">
        <f>DATE(YEAR(K7),MONTH(K7)+1,1)</f>
        <v/>
      </c>
      <c r="M7" s="34">
        <f>DATE(YEAR(L7),MONTH(L7)+1,1)</f>
        <v/>
      </c>
      <c r="N7" s="34">
        <f>DATE(YEAR(M7),MONTH(M7)+1,1)</f>
        <v/>
      </c>
      <c r="O7" s="34">
        <f>DATE(YEAR(N7),MONTH(N7)+1,1)</f>
        <v/>
      </c>
      <c r="P7" s="19" t="inlineStr">
        <is>
          <t>Latest</t>
        </is>
      </c>
    </row>
    <row r="8">
      <c r="B8" s="17" t="inlineStr">
        <is>
          <t>ASSETS</t>
        </is>
      </c>
      <c r="C8" s="18" t="n"/>
      <c r="D8" s="18" t="n"/>
      <c r="E8" s="18" t="n"/>
      <c r="F8" s="18" t="n"/>
      <c r="G8" s="18" t="n"/>
      <c r="H8" s="18" t="n"/>
      <c r="I8" s="18" t="n"/>
      <c r="J8" s="18" t="n"/>
      <c r="K8" s="18" t="n"/>
      <c r="L8" s="18" t="n"/>
      <c r="M8" s="18" t="n"/>
      <c r="N8" s="18" t="n"/>
      <c r="O8" s="18" t="n"/>
      <c r="P8" s="18" t="n"/>
    </row>
    <row r="9">
      <c r="B9" s="25" t="inlineStr">
        <is>
          <t>Checking account</t>
        </is>
      </c>
      <c r="C9" s="25" t="inlineStr">
        <is>
          <t>Cash</t>
        </is>
      </c>
      <c r="D9" s="26" t="n">
        <v>3200</v>
      </c>
      <c r="E9" s="26" t="n">
        <v>3450</v>
      </c>
      <c r="F9" s="26" t="n">
        <v>2900</v>
      </c>
      <c r="G9" s="26" t="n">
        <v>3600</v>
      </c>
      <c r="H9" s="26" t="n">
        <v>3300</v>
      </c>
      <c r="I9" s="26" t="n">
        <v>3800</v>
      </c>
      <c r="J9" s="26" t="n">
        <v>3500</v>
      </c>
      <c r="K9" s="26" t="n">
        <v>3900</v>
      </c>
      <c r="L9" s="26" t="n">
        <v>4100</v>
      </c>
      <c r="M9" s="26" t="n"/>
      <c r="N9" s="26" t="n"/>
      <c r="O9" s="26" t="n"/>
      <c r="P9" s="21">
        <f>IF(COUNT($D$22:$O$22)=0,"",INDEX(D9:O9,COUNT($D$22:$O$22)))</f>
        <v/>
      </c>
    </row>
    <row r="10">
      <c r="B10" s="25" t="inlineStr">
        <is>
          <t>High-yield savings</t>
        </is>
      </c>
      <c r="C10" s="25" t="inlineStr">
        <is>
          <t>Cash</t>
        </is>
      </c>
      <c r="D10" s="26" t="n">
        <v>4000</v>
      </c>
      <c r="E10" s="26" t="n">
        <v>4400</v>
      </c>
      <c r="F10" s="26" t="n">
        <v>4800</v>
      </c>
      <c r="G10" s="26" t="n">
        <v>5200</v>
      </c>
      <c r="H10" s="26" t="n">
        <v>5600</v>
      </c>
      <c r="I10" s="26" t="n">
        <v>6000</v>
      </c>
      <c r="J10" s="26" t="n">
        <v>6400</v>
      </c>
      <c r="K10" s="26" t="n">
        <v>6800</v>
      </c>
      <c r="L10" s="26" t="n">
        <v>7200</v>
      </c>
      <c r="M10" s="26" t="n"/>
      <c r="N10" s="26" t="n"/>
      <c r="O10" s="26" t="n"/>
      <c r="P10" s="21">
        <f>IF(COUNT($D$22:$O$22)=0,"",INDEX(D10:O10,COUNT($D$22:$O$22)))</f>
        <v/>
      </c>
    </row>
    <row r="11">
      <c r="B11" s="25" t="inlineStr">
        <is>
          <t>401(k) / pension</t>
        </is>
      </c>
      <c r="C11" s="25" t="inlineStr">
        <is>
          <t>Retirement</t>
        </is>
      </c>
      <c r="D11" s="26" t="n">
        <v>38000</v>
      </c>
      <c r="E11" s="26" t="n">
        <v>38900</v>
      </c>
      <c r="F11" s="26" t="n">
        <v>39100</v>
      </c>
      <c r="G11" s="26" t="n">
        <v>40500</v>
      </c>
      <c r="H11" s="26" t="n">
        <v>41800</v>
      </c>
      <c r="I11" s="26" t="n">
        <v>42100</v>
      </c>
      <c r="J11" s="26" t="n">
        <v>43900</v>
      </c>
      <c r="K11" s="26" t="n">
        <v>44800</v>
      </c>
      <c r="L11" s="26" t="n">
        <v>46000</v>
      </c>
      <c r="M11" s="26" t="n"/>
      <c r="N11" s="26" t="n"/>
      <c r="O11" s="26" t="n"/>
      <c r="P11" s="21">
        <f>IF(COUNT($D$22:$O$22)=0,"",INDEX(D11:O11,COUNT($D$22:$O$22)))</f>
        <v/>
      </c>
    </row>
    <row r="12">
      <c r="B12" s="25" t="inlineStr">
        <is>
          <t>Roth IRA / ISA</t>
        </is>
      </c>
      <c r="C12" s="25" t="inlineStr">
        <is>
          <t>Investments</t>
        </is>
      </c>
      <c r="D12" s="26" t="n">
        <v>9000</v>
      </c>
      <c r="E12" s="26" t="n">
        <v>9300</v>
      </c>
      <c r="F12" s="26" t="n">
        <v>9200</v>
      </c>
      <c r="G12" s="26" t="n">
        <v>9700</v>
      </c>
      <c r="H12" s="26" t="n">
        <v>10100</v>
      </c>
      <c r="I12" s="26" t="n">
        <v>10400</v>
      </c>
      <c r="J12" s="26" t="n">
        <v>10900</v>
      </c>
      <c r="K12" s="26" t="n">
        <v>11200</v>
      </c>
      <c r="L12" s="26" t="n">
        <v>11700</v>
      </c>
      <c r="M12" s="26" t="n"/>
      <c r="N12" s="26" t="n"/>
      <c r="O12" s="26" t="n"/>
      <c r="P12" s="21">
        <f>IF(COUNT($D$22:$O$22)=0,"",INDEX(D12:O12,COUNT($D$22:$O$22)))</f>
        <v/>
      </c>
    </row>
    <row r="13">
      <c r="B13" s="25" t="inlineStr">
        <is>
          <t>Brokerage account</t>
        </is>
      </c>
      <c r="C13" s="25" t="inlineStr">
        <is>
          <t>Investments</t>
        </is>
      </c>
      <c r="D13" s="26" t="n">
        <v>5000</v>
      </c>
      <c r="E13" s="26" t="n">
        <v>5100</v>
      </c>
      <c r="F13" s="26" t="n">
        <v>5300</v>
      </c>
      <c r="G13" s="26" t="n">
        <v>5250</v>
      </c>
      <c r="H13" s="26" t="n">
        <v>5600</v>
      </c>
      <c r="I13" s="26" t="n">
        <v>5800</v>
      </c>
      <c r="J13" s="26" t="n">
        <v>6100</v>
      </c>
      <c r="K13" s="26" t="n">
        <v>6200</v>
      </c>
      <c r="L13" s="26" t="n">
        <v>6500</v>
      </c>
      <c r="M13" s="26" t="n"/>
      <c r="N13" s="26" t="n"/>
      <c r="O13" s="26" t="n"/>
      <c r="P13" s="21">
        <f>IF(COUNT($D$22:$O$22)=0,"",INDEX(D13:O13,COUNT($D$22:$O$22)))</f>
        <v/>
      </c>
    </row>
    <row r="14">
      <c r="B14" s="25" t="inlineStr">
        <is>
          <t>Home value</t>
        </is>
      </c>
      <c r="C14" s="25" t="inlineStr">
        <is>
          <t>Property</t>
        </is>
      </c>
      <c r="D14" s="26" t="n">
        <v>310000</v>
      </c>
      <c r="E14" s="26" t="n">
        <v>310000</v>
      </c>
      <c r="F14" s="26" t="n">
        <v>312000</v>
      </c>
      <c r="G14" s="26" t="n">
        <v>312000</v>
      </c>
      <c r="H14" s="26" t="n">
        <v>314000</v>
      </c>
      <c r="I14" s="26" t="n">
        <v>315000</v>
      </c>
      <c r="J14" s="26" t="n">
        <v>315000</v>
      </c>
      <c r="K14" s="26" t="n">
        <v>316000</v>
      </c>
      <c r="L14" s="26" t="n">
        <v>318000</v>
      </c>
      <c r="M14" s="26" t="n"/>
      <c r="N14" s="26" t="n"/>
      <c r="O14" s="26" t="n"/>
      <c r="P14" s="21">
        <f>IF(COUNT($D$22:$O$22)=0,"",INDEX(D14:O14,COUNT($D$22:$O$22)))</f>
        <v/>
      </c>
    </row>
    <row r="15">
      <c r="B15" s="25" t="inlineStr">
        <is>
          <t>Car value</t>
        </is>
      </c>
      <c r="C15" s="25" t="inlineStr">
        <is>
          <t>Vehicle</t>
        </is>
      </c>
      <c r="D15" s="26" t="n">
        <v>14000</v>
      </c>
      <c r="E15" s="26" t="n">
        <v>13800</v>
      </c>
      <c r="F15" s="26" t="n">
        <v>13600</v>
      </c>
      <c r="G15" s="26" t="n">
        <v>13400</v>
      </c>
      <c r="H15" s="26" t="n">
        <v>13200</v>
      </c>
      <c r="I15" s="26" t="n">
        <v>13000</v>
      </c>
      <c r="J15" s="26" t="n">
        <v>12800</v>
      </c>
      <c r="K15" s="26" t="n">
        <v>12600</v>
      </c>
      <c r="L15" s="26" t="n">
        <v>12400</v>
      </c>
      <c r="M15" s="26" t="n"/>
      <c r="N15" s="26" t="n"/>
      <c r="O15" s="26" t="n"/>
      <c r="P15" s="21">
        <f>IF(COUNT($D$22:$O$22)=0,"",INDEX(D15:O15,COUNT($D$22:$O$22)))</f>
        <v/>
      </c>
    </row>
    <row r="16">
      <c r="B16" s="25" t="n"/>
      <c r="C16" s="25" t="n"/>
      <c r="D16" s="26" t="n"/>
      <c r="E16" s="26" t="n"/>
      <c r="F16" s="26" t="n"/>
      <c r="G16" s="26" t="n"/>
      <c r="H16" s="26" t="n"/>
      <c r="I16" s="26" t="n"/>
      <c r="J16" s="26" t="n"/>
      <c r="K16" s="26" t="n"/>
      <c r="L16" s="26" t="n"/>
      <c r="M16" s="26" t="n"/>
      <c r="N16" s="26" t="n"/>
      <c r="O16" s="26" t="n"/>
      <c r="P16" s="21">
        <f>IF(COUNT($D$22:$O$22)=0,"",INDEX(D16:O16,COUNT($D$22:$O$22)))</f>
        <v/>
      </c>
    </row>
    <row r="17">
      <c r="B17" s="25" t="n"/>
      <c r="C17" s="25" t="n"/>
      <c r="D17" s="26" t="n"/>
      <c r="E17" s="26" t="n"/>
      <c r="F17" s="26" t="n"/>
      <c r="G17" s="26" t="n"/>
      <c r="H17" s="26" t="n"/>
      <c r="I17" s="26" t="n"/>
      <c r="J17" s="26" t="n"/>
      <c r="K17" s="26" t="n"/>
      <c r="L17" s="26" t="n"/>
      <c r="M17" s="26" t="n"/>
      <c r="N17" s="26" t="n"/>
      <c r="O17" s="26" t="n"/>
      <c r="P17" s="21">
        <f>IF(COUNT($D$22:$O$22)=0,"",INDEX(D17:O17,COUNT($D$22:$O$22)))</f>
        <v/>
      </c>
    </row>
    <row r="18">
      <c r="B18" s="25" t="n"/>
      <c r="C18" s="25" t="n"/>
      <c r="D18" s="26" t="n"/>
      <c r="E18" s="26" t="n"/>
      <c r="F18" s="26" t="n"/>
      <c r="G18" s="26" t="n"/>
      <c r="H18" s="26" t="n"/>
      <c r="I18" s="26" t="n"/>
      <c r="J18" s="26" t="n"/>
      <c r="K18" s="26" t="n"/>
      <c r="L18" s="26" t="n"/>
      <c r="M18" s="26" t="n"/>
      <c r="N18" s="26" t="n"/>
      <c r="O18" s="26" t="n"/>
      <c r="P18" s="21">
        <f>IF(COUNT($D$22:$O$22)=0,"",INDEX(D18:O18,COUNT($D$22:$O$22)))</f>
        <v/>
      </c>
    </row>
    <row r="19">
      <c r="B19" s="25" t="n"/>
      <c r="C19" s="25" t="n"/>
      <c r="D19" s="26" t="n"/>
      <c r="E19" s="26" t="n"/>
      <c r="F19" s="26" t="n"/>
      <c r="G19" s="26" t="n"/>
      <c r="H19" s="26" t="n"/>
      <c r="I19" s="26" t="n"/>
      <c r="J19" s="26" t="n"/>
      <c r="K19" s="26" t="n"/>
      <c r="L19" s="26" t="n"/>
      <c r="M19" s="26" t="n"/>
      <c r="N19" s="26" t="n"/>
      <c r="O19" s="26" t="n"/>
      <c r="P19" s="21">
        <f>IF(COUNT($D$22:$O$22)=0,"",INDEX(D19:O19,COUNT($D$22:$O$22)))</f>
        <v/>
      </c>
    </row>
    <row r="20">
      <c r="B20" s="25" t="n"/>
      <c r="C20" s="25" t="n"/>
      <c r="D20" s="26" t="n"/>
      <c r="E20" s="26" t="n"/>
      <c r="F20" s="26" t="n"/>
      <c r="G20" s="26" t="n"/>
      <c r="H20" s="26" t="n"/>
      <c r="I20" s="26" t="n"/>
      <c r="J20" s="26" t="n"/>
      <c r="K20" s="26" t="n"/>
      <c r="L20" s="26" t="n"/>
      <c r="M20" s="26" t="n"/>
      <c r="N20" s="26" t="n"/>
      <c r="O20" s="26" t="n"/>
      <c r="P20" s="21">
        <f>IF(COUNT($D$22:$O$22)=0,"",INDEX(D20:O20,COUNT($D$22:$O$22)))</f>
        <v/>
      </c>
    </row>
    <row r="21">
      <c r="B21" s="30" t="inlineStr">
        <is>
          <t>TOTAL ASSETS</t>
        </is>
      </c>
      <c r="D21" s="22">
        <f>IF(COUNT(D9:D20)=0,"",SUM(D9:D20))</f>
        <v/>
      </c>
      <c r="E21" s="22">
        <f>IF(COUNT(E9:E20)=0,"",SUM(E9:E20))</f>
        <v/>
      </c>
      <c r="F21" s="22">
        <f>IF(COUNT(F9:F20)=0,"",SUM(F9:F20))</f>
        <v/>
      </c>
      <c r="G21" s="22">
        <f>IF(COUNT(G9:G20)=0,"",SUM(G9:G20))</f>
        <v/>
      </c>
      <c r="H21" s="22">
        <f>IF(COUNT(H9:H20)=0,"",SUM(H9:H20))</f>
        <v/>
      </c>
      <c r="I21" s="22">
        <f>IF(COUNT(I9:I20)=0,"",SUM(I9:I20))</f>
        <v/>
      </c>
      <c r="J21" s="22">
        <f>IF(COUNT(J9:J20)=0,"",SUM(J9:J20))</f>
        <v/>
      </c>
      <c r="K21" s="22">
        <f>IF(COUNT(K9:K20)=0,"",SUM(K9:K20))</f>
        <v/>
      </c>
      <c r="L21" s="22">
        <f>IF(COUNT(L9:L20)=0,"",SUM(L9:L20))</f>
        <v/>
      </c>
      <c r="M21" s="22">
        <f>IF(COUNT(M9:M20)=0,"",SUM(M9:M20))</f>
        <v/>
      </c>
      <c r="N21" s="22">
        <f>IF(COUNT(N9:N20)=0,"",SUM(N9:N20))</f>
        <v/>
      </c>
      <c r="O21" s="22">
        <f>IF(COUNT(O9:O20)=0,"",SUM(O9:O20))</f>
        <v/>
      </c>
      <c r="P21" s="22">
        <f>SUM(P9:P20)</f>
        <v/>
      </c>
    </row>
    <row r="22">
      <c r="B22" s="35" t="inlineStr">
        <is>
          <t>(months with data)</t>
        </is>
      </c>
      <c r="D22" s="36">
        <f>IF(D21="","",1)</f>
        <v/>
      </c>
      <c r="E22" s="36">
        <f>IF(E21="","",1)</f>
        <v/>
      </c>
      <c r="F22" s="36">
        <f>IF(F21="","",1)</f>
        <v/>
      </c>
      <c r="G22" s="36">
        <f>IF(G21="","",1)</f>
        <v/>
      </c>
      <c r="H22" s="36">
        <f>IF(H21="","",1)</f>
        <v/>
      </c>
      <c r="I22" s="36">
        <f>IF(I21="","",1)</f>
        <v/>
      </c>
      <c r="J22" s="36">
        <f>IF(J21="","",1)</f>
        <v/>
      </c>
      <c r="K22" s="36">
        <f>IF(K21="","",1)</f>
        <v/>
      </c>
      <c r="L22" s="36">
        <f>IF(L21="","",1)</f>
        <v/>
      </c>
      <c r="M22" s="36">
        <f>IF(M21="","",1)</f>
        <v/>
      </c>
      <c r="N22" s="36">
        <f>IF(N21="","",1)</f>
        <v/>
      </c>
      <c r="O22" s="36">
        <f>IF(O21="","",1)</f>
        <v/>
      </c>
    </row>
    <row r="23">
      <c r="B23" s="17" t="inlineStr">
        <is>
          <t>LIABILITIES</t>
        </is>
      </c>
      <c r="C23" s="18" t="n"/>
      <c r="D23" s="18" t="n"/>
      <c r="E23" s="18" t="n"/>
      <c r="F23" s="18" t="n"/>
      <c r="G23" s="18" t="n"/>
      <c r="H23" s="18" t="n"/>
      <c r="I23" s="18" t="n"/>
      <c r="J23" s="18" t="n"/>
      <c r="K23" s="18" t="n"/>
      <c r="L23" s="18" t="n"/>
      <c r="M23" s="18" t="n"/>
      <c r="N23" s="18" t="n"/>
      <c r="O23" s="18" t="n"/>
      <c r="P23" s="18" t="n"/>
    </row>
    <row r="24">
      <c r="B24" s="25" t="inlineStr">
        <is>
          <t>Mortgage</t>
        </is>
      </c>
      <c r="C24" s="25" t="inlineStr">
        <is>
          <t>Mortgage</t>
        </is>
      </c>
      <c r="D24" s="26" t="n">
        <v>245000</v>
      </c>
      <c r="E24" s="26" t="n">
        <v>244400</v>
      </c>
      <c r="F24" s="26" t="n">
        <v>243800</v>
      </c>
      <c r="G24" s="26" t="n">
        <v>243200</v>
      </c>
      <c r="H24" s="26" t="n">
        <v>242600</v>
      </c>
      <c r="I24" s="26" t="n">
        <v>242000</v>
      </c>
      <c r="J24" s="26" t="n">
        <v>241400</v>
      </c>
      <c r="K24" s="26" t="n">
        <v>240800</v>
      </c>
      <c r="L24" s="26" t="n">
        <v>240200</v>
      </c>
      <c r="M24" s="26" t="n"/>
      <c r="N24" s="26" t="n"/>
      <c r="O24" s="26" t="n"/>
      <c r="P24" s="21">
        <f>IF(COUNT($D$22:$O$22)=0,"",INDEX(D24:O24,COUNT($D$22:$O$22)))</f>
        <v/>
      </c>
    </row>
    <row r="25">
      <c r="B25" s="25" t="inlineStr">
        <is>
          <t>Car loan</t>
        </is>
      </c>
      <c r="C25" s="25" t="inlineStr">
        <is>
          <t>Loan</t>
        </is>
      </c>
      <c r="D25" s="26" t="n">
        <v>9500</v>
      </c>
      <c r="E25" s="26" t="n">
        <v>9230</v>
      </c>
      <c r="F25" s="26" t="n">
        <v>8960</v>
      </c>
      <c r="G25" s="26" t="n">
        <v>8690</v>
      </c>
      <c r="H25" s="26" t="n">
        <v>8420</v>
      </c>
      <c r="I25" s="26" t="n">
        <v>8150</v>
      </c>
      <c r="J25" s="26" t="n">
        <v>7880</v>
      </c>
      <c r="K25" s="26" t="n">
        <v>7610</v>
      </c>
      <c r="L25" s="26" t="n">
        <v>7340</v>
      </c>
      <c r="M25" s="26" t="n"/>
      <c r="N25" s="26" t="n"/>
      <c r="O25" s="26" t="n"/>
      <c r="P25" s="21">
        <f>IF(COUNT($D$22:$O$22)=0,"",INDEX(D25:O25,COUNT($D$22:$O$22)))</f>
        <v/>
      </c>
    </row>
    <row r="26">
      <c r="B26" s="25" t="inlineStr">
        <is>
          <t>Credit card</t>
        </is>
      </c>
      <c r="C26" s="25" t="inlineStr">
        <is>
          <t>Credit card</t>
        </is>
      </c>
      <c r="D26" s="26" t="n">
        <v>2100</v>
      </c>
      <c r="E26" s="26" t="n">
        <v>1850</v>
      </c>
      <c r="F26" s="26" t="n">
        <v>1700</v>
      </c>
      <c r="G26" s="26" t="n">
        <v>1400</v>
      </c>
      <c r="H26" s="26" t="n">
        <v>1250</v>
      </c>
      <c r="I26" s="26" t="n">
        <v>900</v>
      </c>
      <c r="J26" s="26" t="n">
        <v>700</v>
      </c>
      <c r="K26" s="26" t="n">
        <v>450</v>
      </c>
      <c r="L26" s="26" t="n">
        <v>300</v>
      </c>
      <c r="M26" s="26" t="n"/>
      <c r="N26" s="26" t="n"/>
      <c r="O26" s="26" t="n"/>
      <c r="P26" s="21">
        <f>IF(COUNT($D$22:$O$22)=0,"",INDEX(D26:O26,COUNT($D$22:$O$22)))</f>
        <v/>
      </c>
    </row>
    <row r="27">
      <c r="B27" s="25" t="inlineStr">
        <is>
          <t>Student loan</t>
        </is>
      </c>
      <c r="C27" s="25" t="inlineStr">
        <is>
          <t>Loan</t>
        </is>
      </c>
      <c r="D27" s="26" t="n">
        <v>12000</v>
      </c>
      <c r="E27" s="26" t="n">
        <v>11850</v>
      </c>
      <c r="F27" s="26" t="n">
        <v>11700</v>
      </c>
      <c r="G27" s="26" t="n">
        <v>11550</v>
      </c>
      <c r="H27" s="26" t="n">
        <v>11400</v>
      </c>
      <c r="I27" s="26" t="n">
        <v>11250</v>
      </c>
      <c r="J27" s="26" t="n">
        <v>11100</v>
      </c>
      <c r="K27" s="26" t="n">
        <v>10950</v>
      </c>
      <c r="L27" s="26" t="n">
        <v>10800</v>
      </c>
      <c r="M27" s="26" t="n"/>
      <c r="N27" s="26" t="n"/>
      <c r="O27" s="26" t="n"/>
      <c r="P27" s="21">
        <f>IF(COUNT($D$22:$O$22)=0,"",INDEX(D27:O27,COUNT($D$22:$O$22)))</f>
        <v/>
      </c>
    </row>
    <row r="28">
      <c r="B28" s="25" t="n"/>
      <c r="C28" s="25" t="n"/>
      <c r="D28" s="26" t="n"/>
      <c r="E28" s="26" t="n"/>
      <c r="F28" s="26" t="n"/>
      <c r="G28" s="26" t="n"/>
      <c r="H28" s="26" t="n"/>
      <c r="I28" s="26" t="n"/>
      <c r="J28" s="26" t="n"/>
      <c r="K28" s="26" t="n"/>
      <c r="L28" s="26" t="n"/>
      <c r="M28" s="26" t="n"/>
      <c r="N28" s="26" t="n"/>
      <c r="O28" s="26" t="n"/>
      <c r="P28" s="21">
        <f>IF(COUNT($D$22:$O$22)=0,"",INDEX(D28:O28,COUNT($D$22:$O$22)))</f>
        <v/>
      </c>
    </row>
    <row r="29">
      <c r="B29" s="25" t="n"/>
      <c r="C29" s="25" t="n"/>
      <c r="D29" s="26" t="n"/>
      <c r="E29" s="26" t="n"/>
      <c r="F29" s="26" t="n"/>
      <c r="G29" s="26" t="n"/>
      <c r="H29" s="26" t="n"/>
      <c r="I29" s="26" t="n"/>
      <c r="J29" s="26" t="n"/>
      <c r="K29" s="26" t="n"/>
      <c r="L29" s="26" t="n"/>
      <c r="M29" s="26" t="n"/>
      <c r="N29" s="26" t="n"/>
      <c r="O29" s="26" t="n"/>
      <c r="P29" s="21">
        <f>IF(COUNT($D$22:$O$22)=0,"",INDEX(D29:O29,COUNT($D$22:$O$22)))</f>
        <v/>
      </c>
    </row>
    <row r="30">
      <c r="B30" s="25" t="n"/>
      <c r="C30" s="25" t="n"/>
      <c r="D30" s="26" t="n"/>
      <c r="E30" s="26" t="n"/>
      <c r="F30" s="26" t="n"/>
      <c r="G30" s="26" t="n"/>
      <c r="H30" s="26" t="n"/>
      <c r="I30" s="26" t="n"/>
      <c r="J30" s="26" t="n"/>
      <c r="K30" s="26" t="n"/>
      <c r="L30" s="26" t="n"/>
      <c r="M30" s="26" t="n"/>
      <c r="N30" s="26" t="n"/>
      <c r="O30" s="26" t="n"/>
      <c r="P30" s="21">
        <f>IF(COUNT($D$22:$O$22)=0,"",INDEX(D30:O30,COUNT($D$22:$O$22)))</f>
        <v/>
      </c>
    </row>
    <row r="31">
      <c r="B31" s="25" t="n"/>
      <c r="C31" s="25" t="n"/>
      <c r="D31" s="26" t="n"/>
      <c r="E31" s="26" t="n"/>
      <c r="F31" s="26" t="n"/>
      <c r="G31" s="26" t="n"/>
      <c r="H31" s="26" t="n"/>
      <c r="I31" s="26" t="n"/>
      <c r="J31" s="26" t="n"/>
      <c r="K31" s="26" t="n"/>
      <c r="L31" s="26" t="n"/>
      <c r="M31" s="26" t="n"/>
      <c r="N31" s="26" t="n"/>
      <c r="O31" s="26" t="n"/>
      <c r="P31" s="21">
        <f>IF(COUNT($D$22:$O$22)=0,"",INDEX(D31:O31,COUNT($D$22:$O$22)))</f>
        <v/>
      </c>
    </row>
    <row r="32">
      <c r="B32" s="30" t="inlineStr">
        <is>
          <t>TOTAL LIABILITIES</t>
        </is>
      </c>
      <c r="D32" s="22">
        <f>IF(D21="","",SUM(D24:D31))</f>
        <v/>
      </c>
      <c r="E32" s="22">
        <f>IF(E21="","",SUM(E24:E31))</f>
        <v/>
      </c>
      <c r="F32" s="22">
        <f>IF(F21="","",SUM(F24:F31))</f>
        <v/>
      </c>
      <c r="G32" s="22">
        <f>IF(G21="","",SUM(G24:G31))</f>
        <v/>
      </c>
      <c r="H32" s="22">
        <f>IF(H21="","",SUM(H24:H31))</f>
        <v/>
      </c>
      <c r="I32" s="22">
        <f>IF(I21="","",SUM(I24:I31))</f>
        <v/>
      </c>
      <c r="J32" s="22">
        <f>IF(J21="","",SUM(J24:J31))</f>
        <v/>
      </c>
      <c r="K32" s="22">
        <f>IF(K21="","",SUM(K24:K31))</f>
        <v/>
      </c>
      <c r="L32" s="22">
        <f>IF(L21="","",SUM(L24:L31))</f>
        <v/>
      </c>
      <c r="M32" s="22">
        <f>IF(M21="","",SUM(M24:M31))</f>
        <v/>
      </c>
      <c r="N32" s="22">
        <f>IF(N21="","",SUM(N24:N31))</f>
        <v/>
      </c>
      <c r="O32" s="22">
        <f>IF(O21="","",SUM(O24:O31))</f>
        <v/>
      </c>
      <c r="P32" s="22">
        <f>SUM(P24:P31)</f>
        <v/>
      </c>
    </row>
    <row r="33"/>
    <row r="34">
      <c r="B34" s="30" t="inlineStr">
        <is>
          <t>NET WORTH</t>
        </is>
      </c>
      <c r="D34" s="22">
        <f>IF(D21="","",D21-D32)</f>
        <v/>
      </c>
      <c r="E34" s="22">
        <f>IF(E21="","",E21-E32)</f>
        <v/>
      </c>
      <c r="F34" s="22">
        <f>IF(F21="","",F21-F32)</f>
        <v/>
      </c>
      <c r="G34" s="22">
        <f>IF(G21="","",G21-G32)</f>
        <v/>
      </c>
      <c r="H34" s="22">
        <f>IF(H21="","",H21-H32)</f>
        <v/>
      </c>
      <c r="I34" s="22">
        <f>IF(I21="","",I21-I32)</f>
        <v/>
      </c>
      <c r="J34" s="22">
        <f>IF(J21="","",J21-J32)</f>
        <v/>
      </c>
      <c r="K34" s="22">
        <f>IF(K21="","",K21-K32)</f>
        <v/>
      </c>
      <c r="L34" s="22">
        <f>IF(L21="","",L21-L32)</f>
        <v/>
      </c>
      <c r="M34" s="22">
        <f>IF(M21="","",M21-M32)</f>
        <v/>
      </c>
      <c r="N34" s="22">
        <f>IF(N21="","",N21-N32)</f>
        <v/>
      </c>
      <c r="O34" s="22">
        <f>IF(O21="","",O21-O32)</f>
        <v/>
      </c>
    </row>
    <row r="35">
      <c r="B35" s="30" t="inlineStr">
        <is>
          <t>Change vs last month</t>
        </is>
      </c>
      <c r="D35" s="21">
        <f>""</f>
        <v/>
      </c>
      <c r="E35" s="21">
        <f>IF(E21="","",E34-D34)</f>
        <v/>
      </c>
      <c r="F35" s="21">
        <f>IF(F21="","",F34-E34)</f>
        <v/>
      </c>
      <c r="G35" s="21">
        <f>IF(G21="","",G34-F34)</f>
        <v/>
      </c>
      <c r="H35" s="21">
        <f>IF(H21="","",H34-G34)</f>
        <v/>
      </c>
      <c r="I35" s="21">
        <f>IF(I21="","",I34-H34)</f>
        <v/>
      </c>
      <c r="J35" s="21">
        <f>IF(J21="","",J34-I34)</f>
        <v/>
      </c>
      <c r="K35" s="21">
        <f>IF(K21="","",K34-J34)</f>
        <v/>
      </c>
      <c r="L35" s="21">
        <f>IF(L21="","",L34-K34)</f>
        <v/>
      </c>
      <c r="M35" s="21">
        <f>IF(M21="","",M34-L34)</f>
        <v/>
      </c>
      <c r="N35" s="21">
        <f>IF(N21="","",N34-M34)</f>
        <v/>
      </c>
      <c r="O35" s="21">
        <f>IF(O21="","",O34-N34)</f>
        <v/>
      </c>
    </row>
  </sheetData>
  <conditionalFormatting sqref="D34:O35">
    <cfRule type="cellIs" priority="1" operator="lessThan" dxfId="2">
      <formula>0</formula>
    </cfRule>
  </conditionalFormatting>
  <dataValidations count="2">
    <dataValidation sqref="C9:C20" showDropDown="0" showInputMessage="0" showErrorMessage="0" allowBlank="1" type="list">
      <formula1>"Cash,Investments,Retirement,Property,Vehicle,Other"</formula1>
    </dataValidation>
    <dataValidation sqref="C24:C31" showDropDown="0" showInputMessage="0" showErrorMessage="0" allowBlank="1" type="list">
      <formula1>"Mortgage,Loan,Credit card,Other"</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CalcHub Templates</dc:creator>
  <dc:title xmlns:dc="http://purl.org/dc/elements/1.1/">Savings Goals, Sinking Funds &amp; Net Worth Tracker (Free Lite)</dc:title>
  <dcterms:created xmlns:dcterms="http://purl.org/dc/terms/" xmlns:xsi="http://www.w3.org/2001/XMLSchema-instance" xsi:type="dcterms:W3CDTF">2026-10-23T10:59:14Z</dcterms:created>
  <dcterms:modified xmlns:dcterms="http://purl.org/dc/terms/" xmlns:xsi="http://www.w3.org/2001/XMLSchema-instance" xsi:type="dcterms:W3CDTF">2026-10-23T11:18:01Z</dcterms:modified>
</cp:coreProperties>
</file>